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showInkAnnotation="0" defaultThemeVersion="124226"/>
  <mc:AlternateContent xmlns:mc="http://schemas.openxmlformats.org/markup-compatibility/2006">
    <mc:Choice Requires="x15">
      <x15ac:absPath xmlns:x15ac="http://schemas.microsoft.com/office/spreadsheetml/2010/11/ac" url="D:\TopoleanuI.dit.lo\Desktop\AP 1\proof of concept\varianata 11 feb\"/>
    </mc:Choice>
  </mc:AlternateContent>
  <xr:revisionPtr revIDLastSave="0" documentId="13_ncr:1_{455E70BA-743F-41F0-A770-EF17540187DF}" xr6:coauthVersionLast="36" xr6:coauthVersionMax="36" xr10:uidLastSave="{00000000-0000-0000-0000-000000000000}"/>
  <bookViews>
    <workbookView xWindow="0" yWindow="0" windowWidth="28800" windowHeight="11625" tabRatio="723" xr2:uid="{00000000-000D-0000-FFFF-FFFF00000000}"/>
  </bookViews>
  <sheets>
    <sheet name="2A-Buget_cerere" sheetId="15" r:id="rId1"/>
    <sheet name="2B-Investitie" sheetId="10" r:id="rId2"/>
  </sheets>
  <calcPr calcId="191029"/>
</workbook>
</file>

<file path=xl/calcChain.xml><?xml version="1.0" encoding="utf-8"?>
<calcChain xmlns="http://schemas.openxmlformats.org/spreadsheetml/2006/main">
  <c r="A27" i="10" l="1"/>
  <c r="D27" i="10"/>
  <c r="B27" i="10"/>
  <c r="H26" i="15"/>
  <c r="I26" i="15"/>
  <c r="E26" i="15"/>
  <c r="B11" i="10"/>
  <c r="B12" i="10"/>
  <c r="B10" i="10"/>
  <c r="D28" i="10"/>
  <c r="D26" i="10"/>
  <c r="D19" i="10"/>
  <c r="D16" i="10"/>
  <c r="D11" i="10"/>
  <c r="D8" i="10"/>
  <c r="D7" i="10"/>
  <c r="E14" i="10"/>
  <c r="D13" i="15"/>
  <c r="F13" i="15"/>
  <c r="G13" i="15"/>
  <c r="C13" i="15"/>
  <c r="A25" i="10"/>
  <c r="A26" i="10"/>
  <c r="A28" i="10"/>
  <c r="E25" i="15"/>
  <c r="H25" i="15"/>
  <c r="E27" i="15"/>
  <c r="H27" i="15"/>
  <c r="I27" i="15" l="1"/>
  <c r="C28" i="10" s="1"/>
  <c r="I25" i="15"/>
  <c r="C27" i="10" s="1"/>
  <c r="E29" i="10"/>
  <c r="H22" i="15"/>
  <c r="H23" i="15"/>
  <c r="H24" i="15"/>
  <c r="E23" i="15"/>
  <c r="E24" i="15"/>
  <c r="G28" i="15"/>
  <c r="F28" i="15"/>
  <c r="D28" i="15"/>
  <c r="C28" i="15"/>
  <c r="H28" i="15" l="1"/>
  <c r="E28" i="15"/>
  <c r="I24" i="15"/>
  <c r="C25" i="10" s="1"/>
  <c r="F25" i="10" s="1"/>
  <c r="D25" i="10" s="1"/>
  <c r="I23" i="15"/>
  <c r="I28" i="15" l="1"/>
  <c r="H21" i="15"/>
  <c r="E22" i="15"/>
  <c r="I22" i="15" s="1"/>
  <c r="E21" i="15"/>
  <c r="I21" i="15" l="1"/>
  <c r="C24" i="10"/>
  <c r="A23" i="10"/>
  <c r="A24" i="10"/>
  <c r="F24" i="10" l="1"/>
  <c r="D24" i="10" s="1"/>
  <c r="A20" i="10" l="1"/>
  <c r="A21" i="10"/>
  <c r="A22" i="10"/>
  <c r="E20" i="10" l="1"/>
  <c r="C23" i="10" l="1"/>
  <c r="C22" i="10"/>
  <c r="C26" i="10"/>
  <c r="F22" i="10" l="1"/>
  <c r="D22" i="10" s="1"/>
  <c r="C29" i="10"/>
  <c r="F23" i="10"/>
  <c r="D23" i="10" s="1"/>
  <c r="F29" i="10" l="1"/>
  <c r="D29" i="10" s="1"/>
  <c r="H12" i="15" l="1"/>
  <c r="H11" i="15"/>
  <c r="E12" i="15"/>
  <c r="E11" i="15"/>
  <c r="I11" i="15" l="1"/>
  <c r="C12" i="10" s="1"/>
  <c r="I12" i="15"/>
  <c r="H10" i="15"/>
  <c r="H13" i="15" s="1"/>
  <c r="E10" i="15"/>
  <c r="E13" i="15" s="1"/>
  <c r="F12" i="10" l="1"/>
  <c r="D12" i="10" s="1"/>
  <c r="I10" i="15"/>
  <c r="I13" i="15" s="1"/>
  <c r="H6" i="15" l="1"/>
  <c r="H7" i="15"/>
  <c r="D19" i="15"/>
  <c r="C19" i="15"/>
  <c r="H15" i="15"/>
  <c r="G16" i="15"/>
  <c r="F16" i="15"/>
  <c r="D16" i="15"/>
  <c r="C16" i="15"/>
  <c r="G8" i="15"/>
  <c r="F8" i="15"/>
  <c r="E6" i="15"/>
  <c r="E7" i="15"/>
  <c r="D8" i="15"/>
  <c r="C8" i="15"/>
  <c r="C29" i="15" s="1"/>
  <c r="D29" i="15" l="1"/>
  <c r="E19" i="15"/>
  <c r="H8" i="15"/>
  <c r="I7" i="15"/>
  <c r="E8" i="15"/>
  <c r="H16" i="15"/>
  <c r="I6" i="15"/>
  <c r="I8" i="15" l="1"/>
  <c r="H18" i="15" l="1"/>
  <c r="G19" i="15"/>
  <c r="G29" i="15" s="1"/>
  <c r="F19" i="15"/>
  <c r="F29" i="15" s="1"/>
  <c r="E18" i="15"/>
  <c r="E15" i="15"/>
  <c r="I15" i="15" s="1"/>
  <c r="E16" i="15" l="1"/>
  <c r="E29" i="15" s="1"/>
  <c r="H19" i="15"/>
  <c r="H29" i="15" s="1"/>
  <c r="I18" i="15"/>
  <c r="C33" i="15" l="1"/>
  <c r="I16" i="15"/>
  <c r="I19" i="15"/>
  <c r="C20" i="10" s="1"/>
  <c r="I29" i="15" l="1"/>
  <c r="C37" i="15"/>
  <c r="C35" i="15" s="1"/>
  <c r="F20" i="10" l="1"/>
  <c r="D20" i="10" s="1"/>
  <c r="E17" i="10"/>
  <c r="D17" i="10" s="1"/>
  <c r="F17" i="10"/>
  <c r="E9" i="10"/>
  <c r="A15" i="10"/>
  <c r="B15" i="10"/>
  <c r="A16" i="10"/>
  <c r="B16" i="10"/>
  <c r="B17" i="10"/>
  <c r="A18" i="10"/>
  <c r="B18" i="10"/>
  <c r="A19" i="10"/>
  <c r="B19" i="10"/>
  <c r="B20" i="10"/>
  <c r="B9" i="10"/>
  <c r="A10" i="10"/>
  <c r="A11" i="10"/>
  <c r="A13" i="10"/>
  <c r="B13" i="10"/>
  <c r="B14" i="10"/>
  <c r="A6" i="10"/>
  <c r="B6" i="10"/>
  <c r="A7" i="10"/>
  <c r="B7" i="10"/>
  <c r="A8" i="10"/>
  <c r="B8" i="10"/>
  <c r="C13" i="10"/>
  <c r="C7" i="10"/>
  <c r="E30" i="10" l="1"/>
  <c r="F9" i="10"/>
  <c r="D9" i="10" s="1"/>
  <c r="F13" i="10"/>
  <c r="E35" i="10"/>
  <c r="C19" i="10"/>
  <c r="C11" i="10"/>
  <c r="C9" i="10"/>
  <c r="C8" i="10"/>
  <c r="C16" i="10"/>
  <c r="C17" i="10"/>
  <c r="F14" i="10" l="1"/>
  <c r="D13" i="10"/>
  <c r="E39" i="10"/>
  <c r="E37" i="10"/>
  <c r="E36" i="10" s="1"/>
  <c r="F30" i="10" l="1"/>
  <c r="D14" i="10"/>
  <c r="A39" i="10"/>
  <c r="B30" i="10"/>
  <c r="D30" i="10" l="1"/>
  <c r="F35" i="10"/>
  <c r="D35" i="10" s="1"/>
  <c r="C36" i="10" l="1"/>
  <c r="C32" i="15" l="1"/>
  <c r="F37" i="10"/>
  <c r="F36" i="10" s="1"/>
  <c r="D36" i="10" s="1"/>
  <c r="C14" i="10"/>
  <c r="C38" i="15" l="1"/>
  <c r="C34" i="15"/>
  <c r="C30" i="10"/>
  <c r="C39" i="10"/>
  <c r="F39" i="10" l="1"/>
  <c r="D39" i="10" s="1"/>
  <c r="C35" i="10"/>
</calcChain>
</file>

<file path=xl/sharedStrings.xml><?xml version="1.0" encoding="utf-8"?>
<sst xmlns="http://schemas.openxmlformats.org/spreadsheetml/2006/main" count="101" uniqueCount="89">
  <si>
    <t>TOTAL</t>
  </si>
  <si>
    <t>Nr. crt</t>
  </si>
  <si>
    <t>Denumirea capitolelor şi subcapitolelor</t>
  </si>
  <si>
    <t>Cheltuieli eligibile</t>
  </si>
  <si>
    <t>Cheltuieli neeligibile</t>
  </si>
  <si>
    <t>Baza</t>
  </si>
  <si>
    <t>1.1</t>
  </si>
  <si>
    <t>1.2</t>
  </si>
  <si>
    <t>2.1</t>
  </si>
  <si>
    <t>3.1</t>
  </si>
  <si>
    <t>4.1</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</si>
  <si>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</si>
  <si>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</si>
  <si>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</si>
  <si>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</si>
  <si>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</si>
  <si>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</si>
  <si>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</si>
  <si>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</si>
  <si>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</si>
  <si>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</si>
  <si>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</si>
  <si>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</si>
  <si>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Implementare</t>
  </si>
  <si>
    <t>TOTAL CAPITOL 5</t>
  </si>
  <si>
    <t>Consultanta</t>
  </si>
  <si>
    <t>Asistenta tehnica</t>
  </si>
  <si>
    <t>CAP. 1</t>
  </si>
  <si>
    <t>CAP. 2</t>
  </si>
  <si>
    <t>CAP. 3</t>
  </si>
  <si>
    <t>Cheltuieli pentru proiectare și asistență tehnică</t>
  </si>
  <si>
    <t>CAP. 4</t>
  </si>
  <si>
    <t>CAP. 5</t>
  </si>
  <si>
    <t>5.1</t>
  </si>
  <si>
    <t>5.2</t>
  </si>
  <si>
    <t>Cheltuieli cu activitățile obligatorii de publicitate și informare aferente proiectului</t>
  </si>
  <si>
    <t xml:space="preserve">Cheltuielile cu activitatea de audit financiar extern </t>
  </si>
  <si>
    <t>Denumire</t>
  </si>
  <si>
    <t>Valoare (lei)</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</si>
  <si>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</si>
  <si>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</si>
  <si>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</si>
  <si>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</si>
  <si>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</si>
  <si>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</si>
  <si>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</si>
  <si>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</si>
  <si>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</si>
  <si>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2B - Planul investitional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</si>
  <si>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</si>
  <si>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</si>
  <si>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</si>
  <si>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</si>
  <si>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</si>
  <si>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</si>
  <si>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</si>
  <si>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</si>
  <si>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</si>
  <si>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</si>
  <si>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Cheltuieli cu activități specifice priorității de investiție</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</si>
  <si>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</si>
  <si>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</si>
  <si>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 xml:space="preserve"> 2A - BUGETUL CERERII DE FINANTARE</t>
  </si>
  <si>
    <t>Finanțarea nerambursabilă totală solicitată</t>
  </si>
  <si>
    <t>Contribuţia totală a solicitantului, din care :</t>
  </si>
  <si>
    <r>
      <t xml:space="preserve">Cheltuieli cu activitățile obligatorii de publicitate și informare aferente proiectului - </t>
    </r>
    <r>
      <rPr>
        <sz val="10"/>
        <color rgb="FFFF0000"/>
        <rFont val="Calibri"/>
        <family val="2"/>
        <scheme val="minor"/>
      </rPr>
      <t>maxim 5.000 lei fara TVA</t>
    </r>
  </si>
  <si>
    <r>
      <t xml:space="preserve">Cheltuielile cu activitatea de audit financiar extern - </t>
    </r>
    <r>
      <rPr>
        <sz val="10"/>
        <color rgb="FFFF0000"/>
        <rFont val="Calibri"/>
        <family val="2"/>
        <scheme val="minor"/>
      </rPr>
      <t xml:space="preserve">5000 lei fara TVA trimestrial </t>
    </r>
  </si>
  <si>
    <r>
      <t xml:space="preserve">Dotări- </t>
    </r>
    <r>
      <rPr>
        <sz val="10"/>
        <color rgb="FFFF0000"/>
        <rFont val="Calibri"/>
        <family val="2"/>
        <charset val="238"/>
        <scheme val="minor"/>
      </rPr>
      <t>valoarea lor nu poate depăşi 50% din valoarea solicitată a ajutorului de minimis</t>
    </r>
  </si>
  <si>
    <r>
      <t>Echipamente specifice în scopul obţinerii unei economii de energie, sisteme care utilizează surse regenerabile/ alternative de energie -</t>
    </r>
    <r>
      <rPr>
        <sz val="10"/>
        <color rgb="FFFF0000"/>
        <rFont val="Calibri"/>
        <family val="2"/>
        <charset val="238"/>
        <scheme val="minor"/>
      </rPr>
      <t xml:space="preserve"> în limita de 10 % din valoarea solicitată a ajutorului de minimis</t>
    </r>
  </si>
  <si>
    <r>
      <t xml:space="preserve">Cheltuieli generale de administratie (indirecte pe baza de costuri reale) -  </t>
    </r>
    <r>
      <rPr>
        <sz val="10"/>
        <color rgb="FFFF0000"/>
        <rFont val="Calibri"/>
        <family val="2"/>
        <charset val="238"/>
        <scheme val="minor"/>
      </rPr>
      <t>în limita a 15% din valoarea solicitată a ajutorului de minimis.</t>
    </r>
  </si>
  <si>
    <r>
      <t>Cheltuieli cu salarii-pentru experții proprii/cooptați -</t>
    </r>
    <r>
      <rPr>
        <sz val="10"/>
        <color rgb="FFFF0000"/>
        <rFont val="Calibri"/>
        <family val="2"/>
        <scheme val="minor"/>
      </rPr>
      <t>in limita a 30% din valoarea cheltuielilor eligibile aferente ajutorului de minimis</t>
    </r>
  </si>
  <si>
    <t>Cheltuieli cu servicii de asistenta si consultanta pentru realizarea modelului conceptual inovativ</t>
  </si>
  <si>
    <t>Cheltuieli cu servicii tehnologice specifice</t>
  </si>
  <si>
    <t>Cheltuieli privind certificarea națională/ internațională a produselor, serviciilor sau diferitelor procese specifice</t>
  </si>
  <si>
    <t>Cheltuieli pentru servicii de sprijinire a inovarii</t>
  </si>
  <si>
    <t>Cheltuieli generale de administratie (indirecte pe baza de costuri reale) -  în limita a 15% din valoarea solicitată a ajutorului de minimis.</t>
  </si>
  <si>
    <t>Cheltuieli cu salarii-pentru experții proprii/cooptați -in limita a 30% din valoarea cheltuielilor eligibile aferente ajutorului de minimis</t>
  </si>
  <si>
    <t>Cheltuieli de promovare a rezultatelor proiectului de cercetare industrial/dezvoltare experimentală pe scară largă</t>
  </si>
  <si>
    <t>2.2</t>
  </si>
  <si>
    <t> TOTAL CAPITOL 1</t>
  </si>
  <si>
    <t>TOTAL CAPITOL 3</t>
  </si>
  <si>
    <t>2.3</t>
  </si>
  <si>
    <t>5.3</t>
  </si>
  <si>
    <t>5.4</t>
  </si>
  <si>
    <t>5.5</t>
  </si>
  <si>
    <t>5.6</t>
  </si>
  <si>
    <t>5.7</t>
  </si>
  <si>
    <t>TOTAL CAPITOL 2</t>
  </si>
  <si>
    <t>Cheltuieli pentru investitia de baza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</si>
</sst>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Calibri"/>
      <family val="2"/>
      <charset val="238"/>
      <scheme val="minor"/>
    </font>
    <font>
      <sz val="11"/>
      <color theme="1"/>
      <name val="Times New Roman"/>
      <family val="1"/>
    </font>
    <font>
      <b/>
      <sz val="11"/>
      <color theme="1"/>
      <name val="Trebuchet MS"/>
      <family val="2"/>
    </font>
    <font>
      <sz val="10"/>
      <color theme="1"/>
      <name val="Calibri"/>
      <family val="2"/>
      <charset val="238"/>
      <scheme val="minor"/>
    </font>
    <font>
      <sz val="10"/>
      <name val="Calibri"/>
      <family val="2"/>
      <charset val="238"/>
      <scheme val="minor"/>
    </font>
    <font>
      <b/>
      <sz val="10"/>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sz val="10"/>
      <name val="Arial"/>
      <family val="2"/>
    </font>
    <font>
      <sz val="10"/>
      <name val="Arial"/>
      <family val="2"/>
      <charset val="238"/>
    </font>
    <font>
      <b/>
      <sz val="11"/>
      <color rgb="FFFF0000"/>
      <name val="Calibri"/>
      <family val="2"/>
      <charset val="238"/>
      <scheme val="minor"/>
    </font>
    <font>
      <sz val="10"/>
      <color rgb="FFFF0000"/>
      <name val="Calibri"/>
      <family val="2"/>
      <scheme val="minor"/>
    </font>
    <font>
      <sz val="10"/>
      <color rgb="FFFF0000"/>
      <name val="Calibri"/>
      <family val="2"/>
      <charset val="238"/>
      <scheme val="minor"/>
    </font>
    <font>
      <sz val="11"/>
      <color rgb="FF000000"/>
      <name val="Calibri"/>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9">
    <xf numFmtId="0" fontId="0" fillId="0" borderId="0"/>
    <xf numFmtId="0" fontId="10" fillId="0" borderId="0"/>
    <xf numFmtId="0" fontId="4" fillId="0" borderId="0"/>
    <xf numFmtId="9" fontId="11" fillId="0" borderId="0" applyFont="0" applyFill="0" applyBorder="0" applyAlignment="0" applyProtection="0"/>
    <xf numFmtId="0" fontId="3" fillId="0" borderId="0"/>
    <xf numFmtId="0" fontId="21" fillId="0" borderId="0"/>
    <xf numFmtId="0" fontId="1" fillId="0" borderId="0"/>
    <xf numFmtId="0" fontId="3" fillId="0" borderId="0"/>
    <xf numFmtId="0" fontId="22" fillId="0" borderId="0">
      <alignment wrapText="1"/>
    </xf>
  </cellStyleXfs>
  <cellXfs count="122">
    <xf numFmtId="0" fontId="0" fillId="0" borderId="0" xfId="0"/>
    <xf numFmtId="0" fontId="16" fillId="0" borderId="0" xfId="0" applyFont="1" applyAlignment="1" applyProtection="1">
      <alignment vertical="top"/>
    </xf>
    <xf numFmtId="4" fontId="16" fillId="2" borderId="2" xfId="0" applyNumberFormat="1" applyFont="1" applyFill="1" applyBorder="1" applyAlignment="1" applyProtection="1">
      <alignment horizontal="right" vertical="top"/>
      <protection locked="0"/>
    </xf>
    <xf numFmtId="4" fontId="16" fillId="0" borderId="2" xfId="0" applyNumberFormat="1" applyFont="1" applyFill="1" applyBorder="1" applyAlignment="1" applyProtection="1">
      <alignment horizontal="right" vertical="top"/>
    </xf>
    <xf numFmtId="0" fontId="16" fillId="0" borderId="0" xfId="0" applyFont="1" applyAlignment="1" applyProtection="1">
      <alignment vertical="top" wrapText="1"/>
    </xf>
    <xf numFmtId="4" fontId="17" fillId="0" borderId="2" xfId="0" applyNumberFormat="1" applyFont="1" applyFill="1" applyBorder="1" applyAlignment="1" applyProtection="1">
      <alignment horizontal="center" vertical="top"/>
    </xf>
    <xf numFmtId="0" fontId="0" fillId="0" borderId="0" xfId="0" applyFont="1" applyAlignment="1" applyProtection="1">
      <alignment vertical="top"/>
    </xf>
    <xf numFmtId="0" fontId="15" fillId="0" borderId="2" xfId="1" applyFont="1" applyFill="1" applyBorder="1" applyAlignment="1" applyProtection="1">
      <alignment vertical="top" wrapText="1"/>
    </xf>
    <xf numFmtId="0" fontId="12" fillId="0" borderId="0" xfId="1" applyFont="1" applyAlignment="1" applyProtection="1">
      <alignment vertical="top"/>
    </xf>
    <xf numFmtId="0" fontId="13" fillId="0" borderId="0" xfId="1" applyFont="1" applyAlignment="1" applyProtection="1">
      <alignment vertical="top"/>
    </xf>
    <xf numFmtId="0" fontId="19" fillId="0" borderId="2" xfId="1" applyFont="1" applyFill="1" applyBorder="1" applyAlignment="1" applyProtection="1">
      <alignment horizontal="center" vertical="top" wrapText="1"/>
    </xf>
    <xf numFmtId="0" fontId="19" fillId="0" borderId="2" xfId="1" applyFont="1" applyFill="1" applyBorder="1" applyAlignment="1" applyProtection="1">
      <alignment vertical="top" wrapText="1"/>
    </xf>
    <xf numFmtId="0" fontId="2" fillId="0" borderId="0" xfId="1" applyFont="1" applyAlignment="1" applyProtection="1">
      <alignment vertical="top"/>
    </xf>
    <xf numFmtId="0" fontId="2" fillId="3" borderId="0" xfId="1" applyFont="1" applyFill="1" applyAlignment="1" applyProtection="1">
      <alignment vertical="top"/>
    </xf>
    <xf numFmtId="0" fontId="16" fillId="0" borderId="2" xfId="1" applyFont="1" applyFill="1" applyBorder="1" applyAlignment="1" applyProtection="1">
      <alignment vertical="top" wrapText="1"/>
    </xf>
    <xf numFmtId="0" fontId="16" fillId="0" borderId="2" xfId="1" applyFont="1" applyFill="1" applyBorder="1" applyAlignment="1" applyProtection="1">
      <alignment vertical="top"/>
    </xf>
    <xf numFmtId="0" fontId="12" fillId="0" borderId="0" xfId="1" applyFont="1" applyFill="1" applyAlignment="1" applyProtection="1">
      <alignment horizontal="left" vertical="top" wrapText="1"/>
    </xf>
    <xf numFmtId="0" fontId="15" fillId="0" borderId="0" xfId="1" applyFont="1" applyFill="1" applyAlignment="1" applyProtection="1">
      <alignment vertical="top" wrapText="1"/>
    </xf>
    <xf numFmtId="0" fontId="13" fillId="0" borderId="0" xfId="1" applyFont="1" applyFill="1" applyAlignment="1" applyProtection="1">
      <alignment vertical="top" wrapText="1"/>
    </xf>
    <xf numFmtId="0" fontId="12" fillId="0" borderId="0" xfId="1" applyFont="1" applyFill="1" applyAlignment="1" applyProtection="1">
      <alignment vertical="top"/>
    </xf>
    <xf numFmtId="49" fontId="17" fillId="0" borderId="2" xfId="1" applyNumberFormat="1" applyFont="1" applyFill="1" applyBorder="1" applyAlignment="1" applyProtection="1">
      <alignment vertical="top"/>
    </xf>
    <xf numFmtId="49" fontId="16" fillId="0" borderId="2" xfId="1" applyNumberFormat="1" applyFont="1" applyFill="1" applyBorder="1" applyAlignment="1" applyProtection="1">
      <alignment vertical="top"/>
    </xf>
    <xf numFmtId="49" fontId="17" fillId="3" borderId="2" xfId="1" applyNumberFormat="1" applyFont="1" applyFill="1" applyBorder="1" applyAlignment="1" applyProtection="1">
      <alignment vertical="top"/>
    </xf>
    <xf numFmtId="49" fontId="13" fillId="0" borderId="0" xfId="1" applyNumberFormat="1" applyFont="1" applyFill="1" applyAlignment="1" applyProtection="1">
      <alignment vertical="top"/>
    </xf>
    <xf numFmtId="49" fontId="15" fillId="0" borderId="2" xfId="1" applyNumberFormat="1" applyFont="1" applyFill="1" applyBorder="1" applyAlignment="1" applyProtection="1">
      <alignment horizontal="left" vertical="top"/>
    </xf>
    <xf numFmtId="0" fontId="17" fillId="0" borderId="2" xfId="1" applyFont="1" applyFill="1" applyBorder="1" applyAlignment="1" applyProtection="1">
      <alignment horizontal="right" vertical="top" wrapText="1"/>
    </xf>
    <xf numFmtId="0" fontId="12" fillId="0" borderId="0" xfId="1" applyFont="1" applyFill="1" applyAlignment="1" applyProtection="1">
      <alignment horizontal="right" vertical="top"/>
    </xf>
    <xf numFmtId="4" fontId="16" fillId="2" borderId="2" xfId="1" applyNumberFormat="1" applyFont="1" applyFill="1" applyBorder="1" applyAlignment="1" applyProtection="1">
      <alignment horizontal="right" vertical="top"/>
      <protection locked="0"/>
    </xf>
    <xf numFmtId="4" fontId="16" fillId="0" borderId="2" xfId="1" applyNumberFormat="1" applyFont="1" applyFill="1" applyBorder="1" applyAlignment="1" applyProtection="1">
      <alignment horizontal="right" vertical="top"/>
    </xf>
    <xf numFmtId="4" fontId="17" fillId="0" borderId="2" xfId="1" applyNumberFormat="1" applyFont="1" applyFill="1" applyBorder="1" applyAlignment="1" applyProtection="1">
      <alignment horizontal="right" vertical="top"/>
    </xf>
    <xf numFmtId="4" fontId="15" fillId="0" borderId="0" xfId="1" applyNumberFormat="1" applyFont="1" applyFill="1" applyAlignment="1" applyProtection="1">
      <alignment horizontal="right" vertical="top"/>
    </xf>
    <xf numFmtId="4" fontId="15" fillId="0" borderId="0" xfId="1" applyNumberFormat="1" applyFont="1" applyAlignment="1" applyProtection="1">
      <alignment horizontal="right" vertical="top"/>
    </xf>
    <xf numFmtId="4" fontId="13" fillId="0" borderId="0" xfId="1" applyNumberFormat="1" applyFont="1" applyFill="1" applyAlignment="1" applyProtection="1">
      <alignment horizontal="right" vertical="top"/>
    </xf>
    <xf numFmtId="4" fontId="9" fillId="0" borderId="0" xfId="1" applyNumberFormat="1" applyFont="1" applyFill="1" applyAlignment="1" applyProtection="1">
      <alignment horizontal="right" vertical="top"/>
    </xf>
    <xf numFmtId="4" fontId="17" fillId="0" borderId="2" xfId="1" applyNumberFormat="1" applyFont="1" applyFill="1" applyBorder="1" applyAlignment="1" applyProtection="1">
      <alignment horizontal="center" vertical="center"/>
    </xf>
    <xf numFmtId="0" fontId="19" fillId="0" borderId="2" xfId="1" applyFont="1" applyFill="1" applyBorder="1" applyAlignment="1" applyProtection="1">
      <alignment horizontal="right" vertical="top" wrapText="1"/>
      <protection locked="0"/>
    </xf>
    <xf numFmtId="0" fontId="16" fillId="0" borderId="0" xfId="0" applyFont="1" applyFill="1" applyAlignment="1" applyProtection="1">
      <alignment vertical="top"/>
    </xf>
    <xf numFmtId="0" fontId="0" fillId="0" borderId="0" xfId="0" applyFont="1" applyFill="1" applyAlignment="1" applyProtection="1">
      <alignment vertical="top"/>
    </xf>
    <xf numFmtId="0" fontId="16" fillId="0" borderId="0" xfId="0" applyFont="1" applyFill="1" applyAlignment="1" applyProtection="1">
      <alignment horizontal="left" vertical="top"/>
    </xf>
    <xf numFmtId="4" fontId="17" fillId="0" borderId="0" xfId="0" applyNumberFormat="1" applyFont="1" applyFill="1" applyAlignment="1" applyProtection="1">
      <alignment horizontal="center" vertical="top"/>
    </xf>
    <xf numFmtId="4" fontId="16" fillId="0" borderId="0" xfId="0" applyNumberFormat="1" applyFont="1" applyFill="1" applyBorder="1" applyAlignment="1" applyProtection="1">
      <alignment horizontal="right" vertical="top"/>
    </xf>
    <xf numFmtId="0" fontId="20" fillId="0" borderId="0" xfId="0" applyFont="1" applyAlignment="1" applyProtection="1">
      <alignment vertical="top" wrapText="1"/>
    </xf>
    <xf numFmtId="4" fontId="17" fillId="0" borderId="2" xfId="0" applyNumberFormat="1" applyFont="1" applyFill="1" applyBorder="1" applyAlignment="1" applyProtection="1">
      <alignment horizontal="center" vertical="center"/>
    </xf>
    <xf numFmtId="0" fontId="15" fillId="0" borderId="0" xfId="0" applyFont="1" applyAlignment="1" applyProtection="1">
      <alignment horizontal="center" vertical="top"/>
    </xf>
    <xf numFmtId="0" fontId="18" fillId="0" borderId="0" xfId="0" applyFont="1" applyFill="1" applyAlignment="1" applyProtection="1">
      <alignment vertical="top" wrapText="1"/>
    </xf>
    <xf numFmtId="0" fontId="15" fillId="0" borderId="0" xfId="0" applyFont="1" applyBorder="1" applyAlignment="1" applyProtection="1">
      <alignment horizontal="center" vertical="top"/>
    </xf>
    <xf numFmtId="0" fontId="7" fillId="0" borderId="0" xfId="0" applyFont="1" applyAlignment="1" applyProtection="1">
      <alignment horizontal="center" vertical="top"/>
    </xf>
    <xf numFmtId="3" fontId="17" fillId="0" borderId="2" xfId="0" applyNumberFormat="1" applyFont="1" applyFill="1" applyBorder="1" applyAlignment="1" applyProtection="1">
      <alignment horizontal="left" vertical="top"/>
    </xf>
    <xf numFmtId="3" fontId="19" fillId="0" borderId="0" xfId="0" applyNumberFormat="1" applyFont="1" applyFill="1" applyBorder="1" applyAlignment="1" applyProtection="1">
      <alignment horizontal="center" vertical="top"/>
    </xf>
    <xf numFmtId="3" fontId="8" fillId="0" borderId="0" xfId="0" applyNumberFormat="1" applyFont="1" applyFill="1" applyBorder="1" applyAlignment="1" applyProtection="1">
      <alignment horizontal="center" vertical="top"/>
    </xf>
    <xf numFmtId="3" fontId="16" fillId="0" borderId="2" xfId="0" applyNumberFormat="1" applyFont="1" applyFill="1" applyBorder="1" applyAlignment="1" applyProtection="1">
      <alignment horizontal="left" vertical="top"/>
    </xf>
    <xf numFmtId="3" fontId="16" fillId="0" borderId="2" xfId="0" applyNumberFormat="1" applyFont="1" applyFill="1" applyBorder="1" applyAlignment="1" applyProtection="1">
      <alignment horizontal="left" vertical="top" wrapText="1"/>
    </xf>
    <xf numFmtId="4" fontId="19" fillId="0" borderId="2" xfId="0" applyNumberFormat="1" applyFont="1" applyFill="1" applyBorder="1" applyAlignment="1" applyProtection="1">
      <alignment horizontal="right" vertical="top"/>
    </xf>
    <xf numFmtId="3" fontId="15" fillId="0" borderId="0" xfId="0" applyNumberFormat="1" applyFont="1" applyFill="1" applyBorder="1" applyAlignment="1" applyProtection="1">
      <alignment horizontal="center" vertical="top"/>
    </xf>
    <xf numFmtId="3" fontId="7" fillId="0" borderId="0" xfId="0" applyNumberFormat="1" applyFont="1" applyFill="1" applyBorder="1" applyAlignment="1" applyProtection="1">
      <alignment horizontal="center" vertical="top"/>
    </xf>
    <xf numFmtId="3" fontId="17" fillId="0" borderId="2" xfId="0" applyNumberFormat="1" applyFont="1" applyFill="1" applyBorder="1" applyAlignment="1" applyProtection="1">
      <alignment horizontal="right" vertical="top" wrapText="1"/>
    </xf>
    <xf numFmtId="4" fontId="17" fillId="0" borderId="2" xfId="0" applyNumberFormat="1" applyFont="1" applyFill="1" applyBorder="1" applyAlignment="1" applyProtection="1">
      <alignment horizontal="right" vertical="top"/>
    </xf>
    <xf numFmtId="49" fontId="19" fillId="0" borderId="2" xfId="0" applyNumberFormat="1" applyFont="1" applyFill="1" applyBorder="1" applyAlignment="1" applyProtection="1">
      <alignment horizontal="left" vertical="top"/>
    </xf>
    <xf numFmtId="0" fontId="19" fillId="0" borderId="2" xfId="0" applyFont="1" applyFill="1" applyBorder="1" applyAlignment="1" applyProtection="1">
      <alignment horizontal="right" vertical="top" wrapText="1"/>
    </xf>
    <xf numFmtId="3" fontId="14" fillId="0" borderId="0" xfId="0" applyNumberFormat="1" applyFont="1" applyFill="1" applyBorder="1" applyAlignment="1" applyProtection="1">
      <alignment horizontal="center" vertical="top"/>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vertical="top" wrapText="1"/>
    </xf>
    <xf numFmtId="4" fontId="17" fillId="0" borderId="0" xfId="0" applyNumberFormat="1" applyFont="1" applyFill="1" applyBorder="1" applyAlignment="1" applyProtection="1">
      <alignment horizontal="right" vertical="top"/>
    </xf>
    <xf numFmtId="4" fontId="17" fillId="0" borderId="0" xfId="0" applyNumberFormat="1" applyFont="1" applyFill="1" applyBorder="1" applyAlignment="1" applyProtection="1">
      <alignment horizontal="center" vertical="top"/>
    </xf>
    <xf numFmtId="3" fontId="9" fillId="0" borderId="0" xfId="0" applyNumberFormat="1" applyFont="1" applyFill="1" applyBorder="1" applyAlignment="1" applyProtection="1">
      <alignment horizontal="center" vertical="top"/>
    </xf>
    <xf numFmtId="0" fontId="19" fillId="0" borderId="0" xfId="0" applyFont="1" applyFill="1" applyBorder="1" applyAlignment="1" applyProtection="1">
      <alignment vertical="top" wrapText="1"/>
    </xf>
    <xf numFmtId="0" fontId="5" fillId="0" borderId="0" xfId="0" applyFont="1" applyFill="1" applyAlignment="1" applyProtection="1">
      <alignment vertical="top"/>
    </xf>
    <xf numFmtId="0" fontId="9" fillId="0" borderId="0" xfId="0" applyFont="1" applyAlignment="1" applyProtection="1">
      <alignment horizontal="center" vertical="top"/>
    </xf>
    <xf numFmtId="4" fontId="19" fillId="0" borderId="2" xfId="0" applyNumberFormat="1" applyFont="1" applyBorder="1" applyAlignment="1" applyProtection="1">
      <alignment horizontal="right" vertical="top"/>
    </xf>
    <xf numFmtId="0" fontId="19" fillId="0" borderId="0" xfId="0" applyFont="1" applyAlignment="1" applyProtection="1">
      <alignment horizontal="center" vertical="top"/>
    </xf>
    <xf numFmtId="0" fontId="19" fillId="0" borderId="0" xfId="0" applyFont="1" applyBorder="1" applyAlignment="1" applyProtection="1">
      <alignment horizontal="center" vertical="top"/>
    </xf>
    <xf numFmtId="0" fontId="6" fillId="0" borderId="0" xfId="0" applyFont="1" applyAlignment="1" applyProtection="1">
      <alignment horizontal="center" vertical="top"/>
    </xf>
    <xf numFmtId="0" fontId="19" fillId="0" borderId="0" xfId="0" applyFont="1" applyAlignment="1" applyProtection="1">
      <alignment horizontal="left" vertical="top"/>
    </xf>
    <xf numFmtId="0" fontId="19" fillId="0" borderId="0" xfId="0" applyFont="1" applyAlignment="1" applyProtection="1">
      <alignment horizontal="right" vertical="top" wrapText="1"/>
    </xf>
    <xf numFmtId="0" fontId="8" fillId="0" borderId="0" xfId="0" applyFont="1" applyAlignment="1" applyProtection="1">
      <alignment horizontal="center" vertical="top"/>
    </xf>
    <xf numFmtId="0" fontId="17" fillId="0" borderId="0" xfId="0" applyFont="1" applyFill="1" applyBorder="1" applyAlignment="1" applyProtection="1">
      <alignment horizontal="left" vertical="top" wrapText="1"/>
    </xf>
    <xf numFmtId="0" fontId="15" fillId="0" borderId="0" xfId="0" applyFont="1" applyAlignment="1" applyProtection="1">
      <alignment horizontal="left" vertical="top"/>
    </xf>
    <xf numFmtId="0" fontId="16" fillId="0" borderId="0" xfId="0" applyFont="1" applyFill="1" applyBorder="1" applyAlignment="1" applyProtection="1">
      <alignment horizontal="left" vertical="top" wrapText="1"/>
    </xf>
    <xf numFmtId="0" fontId="16" fillId="0" borderId="0" xfId="0" applyFont="1" applyAlignment="1" applyProtection="1">
      <alignment horizontal="left" vertical="top"/>
    </xf>
    <xf numFmtId="4" fontId="17" fillId="0" borderId="0" xfId="0" applyNumberFormat="1" applyFont="1" applyBorder="1" applyAlignment="1" applyProtection="1">
      <alignment horizontal="right" vertical="top"/>
    </xf>
    <xf numFmtId="4" fontId="17" fillId="0" borderId="0" xfId="0" applyNumberFormat="1" applyFont="1" applyBorder="1" applyAlignment="1" applyProtection="1">
      <alignment horizontal="center" vertical="top"/>
    </xf>
    <xf numFmtId="4" fontId="16" fillId="0" borderId="0" xfId="0" applyNumberFormat="1" applyFont="1" applyBorder="1" applyAlignment="1" applyProtection="1">
      <alignment horizontal="right" vertical="top"/>
    </xf>
    <xf numFmtId="0" fontId="17" fillId="0" borderId="2" xfId="1" applyFont="1" applyFill="1" applyBorder="1" applyAlignment="1" applyProtection="1">
      <alignment horizontal="left" vertical="top" wrapText="1"/>
    </xf>
    <xf numFmtId="4" fontId="17" fillId="0" borderId="0" xfId="1" applyNumberFormat="1" applyFont="1" applyFill="1" applyBorder="1" applyAlignment="1" applyProtection="1">
      <alignment horizontal="right" vertical="top"/>
    </xf>
    <xf numFmtId="4" fontId="16" fillId="0" borderId="0" xfId="1" applyNumberFormat="1" applyFont="1" applyFill="1" applyBorder="1" applyAlignment="1" applyProtection="1">
      <alignment horizontal="right" vertical="top"/>
    </xf>
    <xf numFmtId="0" fontId="16" fillId="3" borderId="2" xfId="1" applyFont="1" applyFill="1" applyBorder="1" applyAlignment="1" applyProtection="1">
      <alignment vertical="top" wrapText="1"/>
    </xf>
    <xf numFmtId="4" fontId="15" fillId="0" borderId="2" xfId="1" applyNumberFormat="1" applyFont="1" applyFill="1" applyBorder="1" applyAlignment="1" applyProtection="1">
      <alignment horizontal="right" vertical="top"/>
    </xf>
    <xf numFmtId="49" fontId="15" fillId="0" borderId="2" xfId="1" applyNumberFormat="1" applyFont="1" applyFill="1" applyBorder="1" applyAlignment="1" applyProtection="1">
      <alignment vertical="top"/>
    </xf>
    <xf numFmtId="4" fontId="19" fillId="0" borderId="2" xfId="1" applyNumberFormat="1" applyFont="1" applyFill="1" applyBorder="1" applyAlignment="1" applyProtection="1">
      <alignment horizontal="right" vertical="top"/>
    </xf>
    <xf numFmtId="0" fontId="23" fillId="3" borderId="0" xfId="1" applyFont="1" applyFill="1" applyAlignment="1" applyProtection="1">
      <alignment horizontal="left" vertical="top"/>
    </xf>
    <xf numFmtId="4" fontId="16" fillId="2" borderId="2" xfId="6" applyNumberFormat="1" applyFont="1" applyFill="1" applyBorder="1" applyAlignment="1" applyProtection="1">
      <alignment horizontal="right" vertical="top"/>
      <protection locked="0"/>
    </xf>
    <xf numFmtId="0" fontId="26" fillId="0" borderId="0" xfId="0" applyFont="1"/>
    <xf numFmtId="0" fontId="26" fillId="0" borderId="0" xfId="0" applyFont="1" applyAlignment="1">
      <alignment wrapText="1"/>
    </xf>
    <xf numFmtId="4" fontId="16" fillId="4" borderId="2" xfId="1" applyNumberFormat="1" applyFont="1" applyFill="1" applyBorder="1" applyAlignment="1" applyProtection="1">
      <alignment horizontal="right" vertical="top"/>
    </xf>
    <xf numFmtId="4" fontId="16" fillId="4" borderId="2" xfId="0" applyNumberFormat="1" applyFont="1" applyFill="1" applyBorder="1" applyAlignment="1" applyProtection="1">
      <alignment horizontal="right" vertical="top"/>
    </xf>
    <xf numFmtId="49" fontId="17" fillId="0" borderId="5" xfId="1" applyNumberFormat="1" applyFont="1" applyFill="1" applyBorder="1" applyAlignment="1" applyProtection="1">
      <alignment vertical="center"/>
    </xf>
    <xf numFmtId="49" fontId="17" fillId="0" borderId="4" xfId="1" applyNumberFormat="1" applyFont="1" applyFill="1" applyBorder="1" applyAlignment="1" applyProtection="1">
      <alignment vertical="center"/>
    </xf>
    <xf numFmtId="0" fontId="19" fillId="0" borderId="0" xfId="1" applyFont="1" applyFill="1" applyAlignment="1" applyProtection="1">
      <alignment horizontal="left" vertical="top"/>
    </xf>
    <xf numFmtId="0" fontId="17" fillId="0" borderId="2" xfId="1" applyFont="1" applyFill="1" applyBorder="1" applyAlignment="1" applyProtection="1">
      <alignment horizontal="left" vertical="top"/>
    </xf>
    <xf numFmtId="0" fontId="16" fillId="0" borderId="2" xfId="1" applyFont="1" applyFill="1" applyBorder="1" applyAlignment="1" applyProtection="1">
      <alignment horizontal="left" vertical="top"/>
    </xf>
    <xf numFmtId="4" fontId="17" fillId="0" borderId="2" xfId="1" applyNumberFormat="1" applyFont="1" applyFill="1" applyBorder="1" applyAlignment="1" applyProtection="1">
      <alignment horizontal="center" vertical="center"/>
    </xf>
    <xf numFmtId="4" fontId="17" fillId="0" borderId="5" xfId="1" applyNumberFormat="1" applyFont="1" applyFill="1" applyBorder="1" applyAlignment="1" applyProtection="1">
      <alignment horizontal="center" vertical="center"/>
    </xf>
    <xf numFmtId="4" fontId="17" fillId="0" borderId="4" xfId="1" applyNumberFormat="1" applyFont="1" applyFill="1" applyBorder="1" applyAlignment="1" applyProtection="1">
      <alignment horizontal="center" vertical="center"/>
    </xf>
    <xf numFmtId="0" fontId="17" fillId="0" borderId="5" xfId="1" applyFont="1" applyFill="1" applyBorder="1" applyAlignment="1" applyProtection="1">
      <alignment horizontal="center" vertical="center" wrapText="1"/>
    </xf>
    <xf numFmtId="0" fontId="17" fillId="0" borderId="4" xfId="1" applyFont="1" applyFill="1" applyBorder="1" applyAlignment="1" applyProtection="1">
      <alignment horizontal="center" vertical="center" wrapText="1"/>
    </xf>
    <xf numFmtId="0" fontId="15" fillId="0" borderId="0" xfId="0" applyFont="1" applyFill="1" applyAlignment="1" applyProtection="1">
      <alignment horizontal="left" vertical="top" wrapText="1"/>
    </xf>
    <xf numFmtId="0" fontId="15" fillId="0" borderId="0" xfId="0" applyFont="1" applyFill="1" applyAlignment="1" applyProtection="1">
      <alignment horizontal="left" vertical="top"/>
    </xf>
    <xf numFmtId="4" fontId="17" fillId="0" borderId="5" xfId="0" applyNumberFormat="1" applyFont="1" applyFill="1" applyBorder="1" applyAlignment="1" applyProtection="1">
      <alignment horizontal="left" vertical="center" wrapText="1"/>
    </xf>
    <xf numFmtId="4" fontId="17" fillId="0" borderId="4" xfId="0" applyNumberFormat="1" applyFont="1" applyFill="1" applyBorder="1" applyAlignment="1" applyProtection="1">
      <alignment horizontal="left" vertical="center" wrapText="1"/>
    </xf>
    <xf numFmtId="4" fontId="17" fillId="0" borderId="2" xfId="0" applyNumberFormat="1" applyFont="1" applyFill="1" applyBorder="1" applyAlignment="1" applyProtection="1">
      <alignment horizontal="right" vertical="center" wrapText="1"/>
    </xf>
    <xf numFmtId="4" fontId="17" fillId="0" borderId="2" xfId="0" applyNumberFormat="1" applyFont="1" applyFill="1" applyBorder="1" applyAlignment="1" applyProtection="1">
      <alignment horizontal="center" vertical="center" wrapText="1"/>
    </xf>
    <xf numFmtId="0" fontId="17" fillId="0" borderId="0" xfId="0" applyFont="1" applyFill="1" applyAlignment="1" applyProtection="1">
      <alignment horizontal="left" vertical="top"/>
    </xf>
    <xf numFmtId="4" fontId="17" fillId="0" borderId="3" xfId="0" applyNumberFormat="1" applyFont="1" applyFill="1" applyBorder="1" applyAlignment="1" applyProtection="1">
      <alignment horizontal="center" vertical="center" wrapText="1"/>
    </xf>
    <xf numFmtId="4" fontId="17" fillId="0" borderId="1" xfId="0" applyNumberFormat="1" applyFont="1" applyFill="1" applyBorder="1" applyAlignment="1" applyProtection="1">
      <alignment horizontal="center" vertical="center" wrapText="1"/>
    </xf>
    <xf numFmtId="4" fontId="17" fillId="0" borderId="5" xfId="0" applyNumberFormat="1" applyFont="1" applyFill="1" applyBorder="1" applyAlignment="1" applyProtection="1">
      <alignment horizontal="center" vertical="center" wrapText="1"/>
    </xf>
    <xf numFmtId="4" fontId="17" fillId="0" borderId="4" xfId="0" applyNumberFormat="1" applyFont="1" applyFill="1" applyBorder="1" applyAlignment="1" applyProtection="1">
      <alignment horizontal="center" vertical="center" wrapText="1"/>
    </xf>
    <xf numFmtId="0" fontId="19" fillId="0" borderId="2" xfId="0" applyFont="1" applyFill="1" applyBorder="1" applyAlignment="1" applyProtection="1">
      <alignment horizontal="left" vertical="center" wrapText="1"/>
    </xf>
    <xf numFmtId="4" fontId="17" fillId="0" borderId="2" xfId="0" applyNumberFormat="1" applyFont="1" applyFill="1" applyBorder="1" applyAlignment="1" applyProtection="1">
      <alignment horizontal="center" vertical="center"/>
    </xf>
    <xf numFmtId="3" fontId="17" fillId="0" borderId="3" xfId="0" applyNumberFormat="1" applyFont="1" applyFill="1" applyBorder="1" applyAlignment="1" applyProtection="1">
      <alignment horizontal="left" vertical="top"/>
    </xf>
    <xf numFmtId="3" fontId="17" fillId="0" borderId="1" xfId="0" applyNumberFormat="1" applyFont="1" applyFill="1" applyBorder="1" applyAlignment="1" applyProtection="1">
      <alignment horizontal="left" vertical="top"/>
    </xf>
    <xf numFmtId="0" fontId="19" fillId="0" borderId="2" xfId="0" applyFont="1" applyBorder="1" applyAlignment="1" applyProtection="1">
      <alignment horizontal="left" vertical="top" wrapText="1"/>
    </xf>
    <xf numFmtId="0" fontId="15" fillId="0" borderId="2" xfId="0" applyFont="1" applyBorder="1" applyAlignment="1" applyProtection="1">
      <alignment horizontal="left" vertical="top" wrapText="1"/>
    </xf>
  </cellXfs>
  <cellStyles count="9">
    <cellStyle name="Normal" xfId="0" builtinId="0" customBuiltin="1"/>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5" xfId="5" xr:uid="{00000000-0005-0000-0000-000006000000}"/>
    <cellStyle name="Normal 6" xfId="8" xr:uid="{00000000-0005-0000-0000-000007000000}"/>
    <cellStyle name="Percent 2" xfId="3" xr:uid="{00000000-0005-0000-0000-000008000000}"/>
  </cellStyles>
  <dxfs count="3">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I39"/>
  <sheetViews>
    <sheetView tabSelected="1" view="pageLayout" topLeftCell="A19" zoomScaleNormal="100" workbookViewId="0">
      <selection activeCell="C29" sqref="C29:I29"/>
    </sheetView>
  </sheetViews>
  <sheetFormatPr defaultColWidth="9.140625" defaultRowHeight="15" x14ac:dyDescent="0.2"/>
  <cols>
    <col min="1" max="1" width="6.7109375" style="23" customWidth="1"/>
    <col min="2" max="2" width="56.140625" style="18" customWidth="1"/>
    <col min="3" max="4" width="12.7109375" style="32" customWidth="1"/>
    <col min="5" max="5" width="12.7109375" style="33" customWidth="1"/>
    <col min="6" max="7" width="12.7109375" style="32" customWidth="1"/>
    <col min="8" max="9" width="12.7109375" style="33" customWidth="1"/>
    <col min="10" max="16384" width="9.140625" style="12"/>
  </cols>
  <sheetData>
    <row r="1" spans="1:9" x14ac:dyDescent="0.2">
      <c r="A1" s="97" t="s">
        <v>62</v>
      </c>
      <c r="B1" s="97"/>
      <c r="C1" s="97"/>
      <c r="D1" s="97"/>
      <c r="E1" s="97"/>
      <c r="F1" s="97"/>
      <c r="G1" s="97"/>
      <c r="H1" s="89"/>
      <c r="I1" s="89"/>
    </row>
    <row r="2" spans="1:9" x14ac:dyDescent="0.2">
      <c r="A2" s="19"/>
      <c r="B2" s="16"/>
      <c r="C2" s="26"/>
      <c r="D2" s="26"/>
      <c r="E2" s="26"/>
      <c r="F2" s="26"/>
      <c r="G2" s="26"/>
      <c r="H2" s="26"/>
      <c r="I2" s="26"/>
    </row>
    <row r="3" spans="1:9" x14ac:dyDescent="0.2">
      <c r="A3" s="95" t="s">
        <v>1</v>
      </c>
      <c r="B3" s="103" t="s">
        <v>2</v>
      </c>
      <c r="C3" s="100" t="s">
        <v>3</v>
      </c>
      <c r="D3" s="100"/>
      <c r="E3" s="101" t="s">
        <v>39</v>
      </c>
      <c r="F3" s="100" t="s">
        <v>4</v>
      </c>
      <c r="G3" s="100"/>
      <c r="H3" s="101" t="s">
        <v>40</v>
      </c>
      <c r="I3" s="101" t="s">
        <v>0</v>
      </c>
    </row>
    <row r="4" spans="1:9" x14ac:dyDescent="0.2">
      <c r="A4" s="96"/>
      <c r="B4" s="104"/>
      <c r="C4" s="34" t="s">
        <v>5</v>
      </c>
      <c r="D4" s="34" t="s">
        <v>41</v>
      </c>
      <c r="E4" s="102"/>
      <c r="F4" s="34" t="s">
        <v>5</v>
      </c>
      <c r="G4" s="34" t="s">
        <v>42</v>
      </c>
      <c r="H4" s="102"/>
      <c r="I4" s="102"/>
    </row>
    <row r="5" spans="1:9" x14ac:dyDescent="0.2">
      <c r="A5" s="20" t="s">
        <v>27</v>
      </c>
      <c r="B5" s="98" t="s">
        <v>30</v>
      </c>
      <c r="C5" s="99"/>
      <c r="D5" s="99"/>
      <c r="E5" s="99"/>
      <c r="F5" s="99"/>
      <c r="G5" s="99"/>
      <c r="H5" s="99"/>
      <c r="I5" s="99"/>
    </row>
    <row r="6" spans="1:9" x14ac:dyDescent="0.2">
      <c r="A6" s="21" t="s">
        <v>6</v>
      </c>
      <c r="B6" s="85" t="s">
        <v>25</v>
      </c>
      <c r="C6" s="90">
        <v>0</v>
      </c>
      <c r="D6" s="90">
        <v>0</v>
      </c>
      <c r="E6" s="28">
        <f t="shared" ref="E6:E7" si="0">C6+D6</f>
        <v>0</v>
      </c>
      <c r="F6" s="27">
        <v>0</v>
      </c>
      <c r="G6" s="27">
        <v>0</v>
      </c>
      <c r="H6" s="28">
        <f t="shared" ref="H6:H7" si="1">F6+G6</f>
        <v>0</v>
      </c>
      <c r="I6" s="28">
        <f t="shared" ref="I6:I8" si="2">E6+H6</f>
        <v>0</v>
      </c>
    </row>
    <row r="7" spans="1:9" x14ac:dyDescent="0.2">
      <c r="A7" s="21" t="s">
        <v>7</v>
      </c>
      <c r="B7" s="85" t="s">
        <v>26</v>
      </c>
      <c r="C7" s="90">
        <v>0</v>
      </c>
      <c r="D7" s="90">
        <v>0</v>
      </c>
      <c r="E7" s="28">
        <f t="shared" si="0"/>
        <v>0</v>
      </c>
      <c r="F7" s="27">
        <v>0</v>
      </c>
      <c r="G7" s="27">
        <v>0</v>
      </c>
      <c r="H7" s="28">
        <f t="shared" si="1"/>
        <v>0</v>
      </c>
      <c r="I7" s="28">
        <f t="shared" si="2"/>
        <v>0</v>
      </c>
    </row>
    <row r="8" spans="1:9" s="8" customFormat="1" x14ac:dyDescent="0.2">
      <c r="A8" s="21"/>
      <c r="B8" s="25" t="s">
        <v>79</v>
      </c>
      <c r="C8" s="29">
        <f>SUM(C6:C7)</f>
        <v>0</v>
      </c>
      <c r="D8" s="29">
        <f>SUM(D6:D7)</f>
        <v>0</v>
      </c>
      <c r="E8" s="29">
        <f>C8+D8</f>
        <v>0</v>
      </c>
      <c r="F8" s="29">
        <f>SUM(F6:F7)</f>
        <v>0</v>
      </c>
      <c r="G8" s="29">
        <f>SUM(G6:G7)</f>
        <v>0</v>
      </c>
      <c r="H8" s="29">
        <f>F8+G8</f>
        <v>0</v>
      </c>
      <c r="I8" s="29">
        <f t="shared" si="2"/>
        <v>0</v>
      </c>
    </row>
    <row r="9" spans="1:9" x14ac:dyDescent="0.2">
      <c r="A9" s="20" t="s">
        <v>28</v>
      </c>
      <c r="B9" s="98" t="s">
        <v>88</v>
      </c>
      <c r="C9" s="99"/>
      <c r="D9" s="99"/>
      <c r="E9" s="99"/>
      <c r="F9" s="99"/>
      <c r="G9" s="99"/>
      <c r="H9" s="99"/>
      <c r="I9" s="99"/>
    </row>
    <row r="10" spans="1:9" ht="25.5" x14ac:dyDescent="0.2">
      <c r="A10" s="21" t="s">
        <v>8</v>
      </c>
      <c r="B10" s="14" t="s">
        <v>67</v>
      </c>
      <c r="C10" s="93">
        <v>0</v>
      </c>
      <c r="D10" s="93">
        <v>0</v>
      </c>
      <c r="E10" s="28">
        <f t="shared" ref="E10:E12" si="3">C10+D10</f>
        <v>0</v>
      </c>
      <c r="F10" s="93">
        <v>0</v>
      </c>
      <c r="G10" s="93">
        <v>0</v>
      </c>
      <c r="H10" s="28">
        <f t="shared" ref="H10:H12" si="4">F10+G10</f>
        <v>0</v>
      </c>
      <c r="I10" s="28">
        <f t="shared" ref="I10:I12" si="5">E10+H10</f>
        <v>0</v>
      </c>
    </row>
    <row r="11" spans="1:9" ht="38.25" x14ac:dyDescent="0.2">
      <c r="A11" s="21" t="s">
        <v>78</v>
      </c>
      <c r="B11" s="14" t="s">
        <v>68</v>
      </c>
      <c r="C11" s="90">
        <v>0</v>
      </c>
      <c r="D11" s="90">
        <v>0</v>
      </c>
      <c r="E11" s="28">
        <f t="shared" si="3"/>
        <v>0</v>
      </c>
      <c r="F11" s="27">
        <v>0</v>
      </c>
      <c r="G11" s="90">
        <v>0</v>
      </c>
      <c r="H11" s="28">
        <f t="shared" si="4"/>
        <v>0</v>
      </c>
      <c r="I11" s="28">
        <f t="shared" si="5"/>
        <v>0</v>
      </c>
    </row>
    <row r="12" spans="1:9" x14ac:dyDescent="0.2">
      <c r="A12" s="21" t="s">
        <v>81</v>
      </c>
      <c r="B12" s="14" t="s">
        <v>11</v>
      </c>
      <c r="C12" s="90">
        <v>0</v>
      </c>
      <c r="D12" s="90">
        <v>0</v>
      </c>
      <c r="E12" s="28">
        <f t="shared" si="3"/>
        <v>0</v>
      </c>
      <c r="F12" s="27">
        <v>0</v>
      </c>
      <c r="G12" s="90">
        <v>0</v>
      </c>
      <c r="H12" s="28">
        <f t="shared" si="4"/>
        <v>0</v>
      </c>
      <c r="I12" s="28">
        <f t="shared" si="5"/>
        <v>0</v>
      </c>
    </row>
    <row r="13" spans="1:9" s="8" customFormat="1" x14ac:dyDescent="0.2">
      <c r="A13" s="21"/>
      <c r="B13" s="25" t="s">
        <v>87</v>
      </c>
      <c r="C13" s="29">
        <f>C10+C11+C12</f>
        <v>0</v>
      </c>
      <c r="D13" s="29">
        <f t="shared" ref="D13:I13" si="6">D10+D11+D12</f>
        <v>0</v>
      </c>
      <c r="E13" s="29">
        <f t="shared" si="6"/>
        <v>0</v>
      </c>
      <c r="F13" s="29">
        <f t="shared" si="6"/>
        <v>0</v>
      </c>
      <c r="G13" s="29">
        <f t="shared" si="6"/>
        <v>0</v>
      </c>
      <c r="H13" s="29">
        <f t="shared" si="6"/>
        <v>0</v>
      </c>
      <c r="I13" s="29">
        <f t="shared" si="6"/>
        <v>0</v>
      </c>
    </row>
    <row r="14" spans="1:9" x14ac:dyDescent="0.2">
      <c r="A14" s="20" t="s">
        <v>29</v>
      </c>
      <c r="B14" s="98" t="s">
        <v>35</v>
      </c>
      <c r="C14" s="99"/>
      <c r="D14" s="99"/>
      <c r="E14" s="99"/>
      <c r="F14" s="99"/>
      <c r="G14" s="99"/>
      <c r="H14" s="99"/>
      <c r="I14" s="99"/>
    </row>
    <row r="15" spans="1:9" ht="25.5" x14ac:dyDescent="0.2">
      <c r="A15" s="21" t="s">
        <v>9</v>
      </c>
      <c r="B15" s="85" t="s">
        <v>65</v>
      </c>
      <c r="C15" s="90">
        <v>0</v>
      </c>
      <c r="D15" s="27">
        <v>0</v>
      </c>
      <c r="E15" s="28">
        <f>C15+D15</f>
        <v>0</v>
      </c>
      <c r="F15" s="90">
        <v>0</v>
      </c>
      <c r="G15" s="90">
        <v>0</v>
      </c>
      <c r="H15" s="28">
        <f>F15+G15</f>
        <v>0</v>
      </c>
      <c r="I15" s="28">
        <f>E15+H15</f>
        <v>0</v>
      </c>
    </row>
    <row r="16" spans="1:9" s="8" customFormat="1" x14ac:dyDescent="0.2">
      <c r="A16" s="15"/>
      <c r="B16" s="25" t="s">
        <v>80</v>
      </c>
      <c r="C16" s="29">
        <f>SUM(C15:C15)</f>
        <v>0</v>
      </c>
      <c r="D16" s="29">
        <f>SUM(D15:D15)</f>
        <v>0</v>
      </c>
      <c r="E16" s="29">
        <f>C16+D16</f>
        <v>0</v>
      </c>
      <c r="F16" s="29">
        <f>SUM(F15:F15)</f>
        <v>0</v>
      </c>
      <c r="G16" s="29">
        <f>SUM(G15:G15)</f>
        <v>0</v>
      </c>
      <c r="H16" s="29">
        <f>F16+G16</f>
        <v>0</v>
      </c>
      <c r="I16" s="29">
        <f>E16+H16</f>
        <v>0</v>
      </c>
    </row>
    <row r="17" spans="1:9" s="13" customFormat="1" x14ac:dyDescent="0.2">
      <c r="A17" s="22" t="s">
        <v>31</v>
      </c>
      <c r="B17" s="98" t="s">
        <v>36</v>
      </c>
      <c r="C17" s="99"/>
      <c r="D17" s="99"/>
      <c r="E17" s="99"/>
      <c r="F17" s="99"/>
      <c r="G17" s="99"/>
      <c r="H17" s="99"/>
      <c r="I17" s="99"/>
    </row>
    <row r="18" spans="1:9" ht="25.5" x14ac:dyDescent="0.2">
      <c r="A18" s="21" t="s">
        <v>10</v>
      </c>
      <c r="B18" s="85" t="s">
        <v>66</v>
      </c>
      <c r="C18" s="90">
        <v>0</v>
      </c>
      <c r="D18" s="27">
        <v>0</v>
      </c>
      <c r="E18" s="28">
        <f>C18+D18</f>
        <v>0</v>
      </c>
      <c r="F18" s="27">
        <v>0</v>
      </c>
      <c r="G18" s="27">
        <v>0</v>
      </c>
      <c r="H18" s="28">
        <f>F18+G18</f>
        <v>0</v>
      </c>
      <c r="I18" s="28">
        <f>E18+H18</f>
        <v>0</v>
      </c>
    </row>
    <row r="19" spans="1:9" s="8" customFormat="1" x14ac:dyDescent="0.2">
      <c r="A19" s="21"/>
      <c r="B19" s="25" t="s">
        <v>12</v>
      </c>
      <c r="C19" s="29">
        <f>C18</f>
        <v>0</v>
      </c>
      <c r="D19" s="29">
        <f>D18</f>
        <v>0</v>
      </c>
      <c r="E19" s="29">
        <f>C19+D19</f>
        <v>0</v>
      </c>
      <c r="F19" s="29">
        <f>F18</f>
        <v>0</v>
      </c>
      <c r="G19" s="29">
        <f>G18</f>
        <v>0</v>
      </c>
      <c r="H19" s="29">
        <f>F19+G19</f>
        <v>0</v>
      </c>
      <c r="I19" s="29">
        <f>E19+H19</f>
        <v>0</v>
      </c>
    </row>
    <row r="20" spans="1:9" s="8" customFormat="1" x14ac:dyDescent="0.2">
      <c r="A20" s="22" t="s">
        <v>32</v>
      </c>
      <c r="B20" s="82" t="s">
        <v>59</v>
      </c>
      <c r="C20" s="29"/>
      <c r="D20" s="29"/>
      <c r="E20" s="29"/>
      <c r="F20" s="29"/>
      <c r="G20" s="29"/>
      <c r="H20" s="29"/>
      <c r="I20" s="29"/>
    </row>
    <row r="21" spans="1:9" s="8" customFormat="1" ht="24.75" customHeight="1" x14ac:dyDescent="0.2">
      <c r="A21" s="21" t="s">
        <v>33</v>
      </c>
      <c r="B21" s="85" t="s">
        <v>71</v>
      </c>
      <c r="C21" s="90">
        <v>0</v>
      </c>
      <c r="D21" s="90">
        <v>0</v>
      </c>
      <c r="E21" s="28">
        <f>C21+D21</f>
        <v>0</v>
      </c>
      <c r="F21" s="27">
        <v>0</v>
      </c>
      <c r="G21" s="90">
        <v>0</v>
      </c>
      <c r="H21" s="28">
        <f>F21+G21</f>
        <v>0</v>
      </c>
      <c r="I21" s="28">
        <f>E21+H21</f>
        <v>0</v>
      </c>
    </row>
    <row r="22" spans="1:9" s="8" customFormat="1" x14ac:dyDescent="0.25">
      <c r="A22" s="21" t="s">
        <v>34</v>
      </c>
      <c r="B22" s="91" t="s">
        <v>72</v>
      </c>
      <c r="C22" s="90">
        <v>0</v>
      </c>
      <c r="D22" s="90">
        <v>0</v>
      </c>
      <c r="E22" s="28">
        <f t="shared" ref="E22:E24" si="7">C22+D22</f>
        <v>0</v>
      </c>
      <c r="F22" s="27">
        <v>0</v>
      </c>
      <c r="G22" s="90">
        <v>0</v>
      </c>
      <c r="H22" s="28">
        <f t="shared" ref="H22:H24" si="8">F22+G22</f>
        <v>0</v>
      </c>
      <c r="I22" s="28">
        <f t="shared" ref="I22:I24" si="9">E22+H22</f>
        <v>0</v>
      </c>
    </row>
    <row r="23" spans="1:9" s="8" customFormat="1" ht="30.75" customHeight="1" x14ac:dyDescent="0.2">
      <c r="A23" s="21" t="s">
        <v>82</v>
      </c>
      <c r="B23" s="85" t="s">
        <v>69</v>
      </c>
      <c r="C23" s="90">
        <v>0</v>
      </c>
      <c r="D23" s="90">
        <v>0</v>
      </c>
      <c r="E23" s="28">
        <f t="shared" si="7"/>
        <v>0</v>
      </c>
      <c r="F23" s="27">
        <v>0</v>
      </c>
      <c r="G23" s="90">
        <v>0</v>
      </c>
      <c r="H23" s="28">
        <f t="shared" si="8"/>
        <v>0</v>
      </c>
      <c r="I23" s="28">
        <f t="shared" si="9"/>
        <v>0</v>
      </c>
    </row>
    <row r="24" spans="1:9" s="8" customFormat="1" ht="25.5" x14ac:dyDescent="0.2">
      <c r="A24" s="21" t="s">
        <v>83</v>
      </c>
      <c r="B24" s="85" t="s">
        <v>73</v>
      </c>
      <c r="C24" s="27">
        <v>0</v>
      </c>
      <c r="D24" s="27">
        <v>0</v>
      </c>
      <c r="E24" s="28">
        <f t="shared" si="7"/>
        <v>0</v>
      </c>
      <c r="F24" s="27">
        <v>0</v>
      </c>
      <c r="G24" s="27">
        <v>0</v>
      </c>
      <c r="H24" s="28">
        <f t="shared" si="8"/>
        <v>0</v>
      </c>
      <c r="I24" s="28">
        <f t="shared" si="9"/>
        <v>0</v>
      </c>
    </row>
    <row r="25" spans="1:9" s="8" customFormat="1" x14ac:dyDescent="0.25">
      <c r="A25" s="21" t="s">
        <v>84</v>
      </c>
      <c r="B25" s="91" t="s">
        <v>74</v>
      </c>
      <c r="C25" s="27">
        <v>0</v>
      </c>
      <c r="D25" s="27">
        <v>0</v>
      </c>
      <c r="E25" s="28">
        <f t="shared" ref="E25:E27" si="10">C25+D25</f>
        <v>0</v>
      </c>
      <c r="F25" s="27">
        <v>0</v>
      </c>
      <c r="G25" s="27">
        <v>0</v>
      </c>
      <c r="H25" s="28">
        <f t="shared" ref="H25:H27" si="11">F25+G25</f>
        <v>0</v>
      </c>
      <c r="I25" s="28">
        <f t="shared" ref="I25:I27" si="12">E25+H25</f>
        <v>0</v>
      </c>
    </row>
    <row r="26" spans="1:9" s="8" customFormat="1" ht="29.25" customHeight="1" x14ac:dyDescent="0.25">
      <c r="A26" s="21" t="s">
        <v>85</v>
      </c>
      <c r="B26" s="92" t="s">
        <v>77</v>
      </c>
      <c r="C26" s="27">
        <v>0</v>
      </c>
      <c r="D26" s="27">
        <v>0</v>
      </c>
      <c r="E26" s="28">
        <f t="shared" si="10"/>
        <v>0</v>
      </c>
      <c r="F26" s="27">
        <v>0</v>
      </c>
      <c r="G26" s="27">
        <v>0</v>
      </c>
      <c r="H26" s="28">
        <f t="shared" si="11"/>
        <v>0</v>
      </c>
      <c r="I26" s="28">
        <f t="shared" si="12"/>
        <v>0</v>
      </c>
    </row>
    <row r="27" spans="1:9" s="8" customFormat="1" ht="38.25" x14ac:dyDescent="0.2">
      <c r="A27" s="21" t="s">
        <v>86</v>
      </c>
      <c r="B27" s="85" t="s">
        <v>70</v>
      </c>
      <c r="C27" s="27">
        <v>0</v>
      </c>
      <c r="D27" s="27">
        <v>0</v>
      </c>
      <c r="E27" s="28">
        <f t="shared" si="10"/>
        <v>0</v>
      </c>
      <c r="F27" s="27">
        <v>0</v>
      </c>
      <c r="G27" s="27">
        <v>0</v>
      </c>
      <c r="H27" s="28">
        <f t="shared" si="11"/>
        <v>0</v>
      </c>
      <c r="I27" s="28">
        <f t="shared" si="12"/>
        <v>0</v>
      </c>
    </row>
    <row r="28" spans="1:9" s="8" customFormat="1" x14ac:dyDescent="0.2">
      <c r="A28" s="21"/>
      <c r="B28" s="25" t="s">
        <v>24</v>
      </c>
      <c r="C28" s="29">
        <f>SUM(C21:C27)</f>
        <v>0</v>
      </c>
      <c r="D28" s="29">
        <f>SUM(D21:D27)</f>
        <v>0</v>
      </c>
      <c r="E28" s="29">
        <f>C28+D28</f>
        <v>0</v>
      </c>
      <c r="F28" s="29">
        <f>SUM(F21:F27)</f>
        <v>0</v>
      </c>
      <c r="G28" s="29">
        <f>SUM(G21:G27)</f>
        <v>0</v>
      </c>
      <c r="H28" s="29">
        <f>F28+G28</f>
        <v>0</v>
      </c>
      <c r="I28" s="29">
        <f>E28+H28</f>
        <v>0</v>
      </c>
    </row>
    <row r="29" spans="1:9" s="8" customFormat="1" x14ac:dyDescent="0.2">
      <c r="A29" s="21"/>
      <c r="B29" s="25" t="s">
        <v>14</v>
      </c>
      <c r="C29" s="29">
        <f>C8+C13+C16+C19+C28</f>
        <v>0</v>
      </c>
      <c r="D29" s="29">
        <f t="shared" ref="D29:I29" si="13">D8+D13+D16+D19+D28</f>
        <v>0</v>
      </c>
      <c r="E29" s="29">
        <f t="shared" si="13"/>
        <v>0</v>
      </c>
      <c r="F29" s="29">
        <f t="shared" si="13"/>
        <v>0</v>
      </c>
      <c r="G29" s="29">
        <f t="shared" si="13"/>
        <v>0</v>
      </c>
      <c r="H29" s="29">
        <f t="shared" si="13"/>
        <v>0</v>
      </c>
      <c r="I29" s="29">
        <f t="shared" si="13"/>
        <v>0</v>
      </c>
    </row>
    <row r="30" spans="1:9" s="9" customFormat="1" x14ac:dyDescent="0.2">
      <c r="A30" s="1"/>
      <c r="B30" s="17"/>
      <c r="C30" s="30"/>
      <c r="D30" s="30"/>
      <c r="E30" s="30"/>
      <c r="F30" s="30"/>
      <c r="G30" s="30"/>
      <c r="H30" s="30"/>
      <c r="I30" s="30"/>
    </row>
    <row r="31" spans="1:9" x14ac:dyDescent="0.2">
      <c r="A31" s="11" t="s">
        <v>43</v>
      </c>
      <c r="B31" s="10" t="s">
        <v>15</v>
      </c>
      <c r="C31" s="35" t="s">
        <v>38</v>
      </c>
      <c r="D31" s="30"/>
      <c r="E31" s="30"/>
      <c r="F31" s="30"/>
      <c r="G31" s="30"/>
      <c r="H31" s="30"/>
      <c r="I31" s="30"/>
    </row>
    <row r="32" spans="1:9" x14ac:dyDescent="0.2">
      <c r="A32" s="7" t="s">
        <v>16</v>
      </c>
      <c r="B32" s="11" t="s">
        <v>17</v>
      </c>
      <c r="C32" s="88">
        <f>I29</f>
        <v>0</v>
      </c>
      <c r="D32" s="30"/>
      <c r="E32" s="30"/>
      <c r="F32" s="30"/>
      <c r="G32" s="30"/>
      <c r="H32" s="30"/>
      <c r="I32" s="30"/>
    </row>
    <row r="33" spans="1:9" x14ac:dyDescent="0.2">
      <c r="A33" s="7" t="s">
        <v>49</v>
      </c>
      <c r="B33" s="7" t="s">
        <v>58</v>
      </c>
      <c r="C33" s="86">
        <f>H29</f>
        <v>0</v>
      </c>
      <c r="D33" s="30"/>
      <c r="E33" s="30"/>
      <c r="F33" s="30"/>
      <c r="G33" s="30"/>
      <c r="H33" s="30"/>
      <c r="I33" s="30"/>
    </row>
    <row r="34" spans="1:9" x14ac:dyDescent="0.2">
      <c r="A34" s="7" t="s">
        <v>50</v>
      </c>
      <c r="B34" s="7" t="s">
        <v>18</v>
      </c>
      <c r="C34" s="86">
        <f>C32-C33</f>
        <v>0</v>
      </c>
      <c r="D34" s="31"/>
      <c r="E34" s="31"/>
      <c r="F34" s="30"/>
      <c r="G34" s="30"/>
      <c r="H34" s="31"/>
      <c r="I34" s="31"/>
    </row>
    <row r="35" spans="1:9" x14ac:dyDescent="0.2">
      <c r="A35" s="7" t="s">
        <v>19</v>
      </c>
      <c r="B35" s="11" t="s">
        <v>64</v>
      </c>
      <c r="C35" s="88">
        <f>C36+C37</f>
        <v>0</v>
      </c>
      <c r="D35" s="31"/>
      <c r="E35" s="31"/>
      <c r="F35" s="30"/>
      <c r="G35" s="30"/>
      <c r="H35" s="31"/>
      <c r="I35" s="31"/>
    </row>
    <row r="36" spans="1:9" x14ac:dyDescent="0.2">
      <c r="A36" s="7" t="s">
        <v>51</v>
      </c>
      <c r="B36" s="7" t="s">
        <v>20</v>
      </c>
      <c r="C36" s="27">
        <v>0</v>
      </c>
    </row>
    <row r="37" spans="1:9" ht="25.5" x14ac:dyDescent="0.2">
      <c r="A37" s="7" t="s">
        <v>52</v>
      </c>
      <c r="B37" s="7" t="s">
        <v>57</v>
      </c>
      <c r="C37" s="86">
        <f>H29</f>
        <v>0</v>
      </c>
      <c r="D37" s="31"/>
      <c r="E37" s="31"/>
      <c r="F37" s="31"/>
      <c r="G37" s="31"/>
      <c r="H37" s="31"/>
      <c r="I37" s="31"/>
    </row>
    <row r="38" spans="1:9" x14ac:dyDescent="0.2">
      <c r="A38" s="7" t="s">
        <v>13</v>
      </c>
      <c r="B38" s="11" t="s">
        <v>63</v>
      </c>
      <c r="C38" s="88">
        <f>C32-C35</f>
        <v>0</v>
      </c>
      <c r="D38" s="31"/>
      <c r="E38" s="31"/>
      <c r="F38" s="31"/>
      <c r="G38" s="31"/>
      <c r="H38" s="31"/>
      <c r="I38" s="31"/>
    </row>
    <row r="39" spans="1:9" x14ac:dyDescent="0.2">
      <c r="A39" s="87"/>
      <c r="B39" s="7"/>
      <c r="C39" s="86"/>
      <c r="D39" s="30"/>
      <c r="E39" s="30"/>
      <c r="F39" s="30"/>
      <c r="G39" s="30"/>
      <c r="H39" s="30"/>
      <c r="I39" s="30"/>
    </row>
  </sheetData>
  <sheetProtection formatColumns="0" formatRows="0"/>
  <mergeCells count="12">
    <mergeCell ref="A3:A4"/>
    <mergeCell ref="A1:G1"/>
    <mergeCell ref="B14:I14"/>
    <mergeCell ref="B17:I17"/>
    <mergeCell ref="B5:I5"/>
    <mergeCell ref="B9:I9"/>
    <mergeCell ref="C3:D3"/>
    <mergeCell ref="F3:G3"/>
    <mergeCell ref="E3:E4"/>
    <mergeCell ref="H3:H4"/>
    <mergeCell ref="I3:I4"/>
    <mergeCell ref="B3:B4"/>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M53"/>
  <sheetViews>
    <sheetView topLeftCell="A14" zoomScale="110" zoomScaleNormal="110" workbookViewId="0">
      <selection activeCell="C30" sqref="C30"/>
    </sheetView>
  </sheetViews>
  <sheetFormatPr defaultColWidth="9.140625" defaultRowHeight="12.75" x14ac:dyDescent="0.2"/>
  <cols>
    <col min="1" max="1" width="6.7109375" style="78" customWidth="1"/>
    <col min="2" max="2" width="65" style="4" customWidth="1"/>
    <col min="3" max="3" width="12.28515625" style="79" customWidth="1"/>
    <col min="4" max="4" width="12.28515625" style="80" customWidth="1"/>
    <col min="5" max="6" width="12.28515625" style="81" customWidth="1"/>
    <col min="7" max="12" width="11.42578125" style="1" customWidth="1"/>
    <col min="13" max="13" width="11.5703125" style="1" customWidth="1"/>
    <col min="14" max="14" width="11.5703125" style="6" customWidth="1"/>
    <col min="15" max="16384" width="9.140625" style="6"/>
  </cols>
  <sheetData>
    <row r="1" spans="1:13" s="37" customFormat="1" x14ac:dyDescent="0.2">
      <c r="A1" s="97" t="s">
        <v>48</v>
      </c>
      <c r="B1" s="97"/>
      <c r="C1" s="97"/>
      <c r="D1" s="97"/>
      <c r="E1" s="97"/>
      <c r="F1" s="97"/>
      <c r="G1" s="36"/>
      <c r="H1" s="36"/>
      <c r="I1" s="36"/>
      <c r="J1" s="36"/>
      <c r="K1" s="36"/>
      <c r="L1" s="36"/>
      <c r="M1" s="36"/>
    </row>
    <row r="2" spans="1:13" s="37" customFormat="1" ht="40.5" customHeight="1" x14ac:dyDescent="0.2">
      <c r="A2" s="105" t="s">
        <v>61</v>
      </c>
      <c r="B2" s="106"/>
      <c r="C2" s="106"/>
      <c r="D2" s="106"/>
      <c r="E2" s="106"/>
      <c r="F2" s="106"/>
      <c r="G2" s="36"/>
      <c r="H2" s="36"/>
      <c r="I2" s="36"/>
      <c r="J2" s="36"/>
      <c r="K2" s="36"/>
      <c r="L2" s="36"/>
      <c r="M2" s="36"/>
    </row>
    <row r="3" spans="1:13" s="37" customFormat="1" x14ac:dyDescent="0.2">
      <c r="A3" s="38"/>
      <c r="B3" s="111"/>
      <c r="C3" s="111"/>
      <c r="D3" s="39"/>
      <c r="E3" s="40"/>
      <c r="F3" s="40"/>
      <c r="G3" s="36"/>
      <c r="H3" s="36"/>
      <c r="I3" s="36"/>
      <c r="J3" s="36"/>
      <c r="K3" s="36"/>
      <c r="L3" s="36"/>
      <c r="M3" s="36"/>
    </row>
    <row r="4" spans="1:13" s="37" customFormat="1" x14ac:dyDescent="0.2">
      <c r="A4" s="107" t="s">
        <v>53</v>
      </c>
      <c r="B4" s="114" t="s">
        <v>37</v>
      </c>
      <c r="C4" s="114" t="s">
        <v>44</v>
      </c>
      <c r="D4" s="114" t="s">
        <v>45</v>
      </c>
      <c r="E4" s="112" t="s">
        <v>23</v>
      </c>
      <c r="F4" s="113"/>
      <c r="G4" s="36"/>
      <c r="H4" s="36"/>
      <c r="I4" s="41"/>
      <c r="J4" s="36"/>
      <c r="K4" s="36"/>
      <c r="L4" s="36"/>
      <c r="M4" s="36"/>
    </row>
    <row r="5" spans="1:13" s="46" customFormat="1" ht="15" customHeight="1" x14ac:dyDescent="0.2">
      <c r="A5" s="108"/>
      <c r="B5" s="115"/>
      <c r="C5" s="115"/>
      <c r="D5" s="115"/>
      <c r="E5" s="42" t="s">
        <v>21</v>
      </c>
      <c r="F5" s="42" t="s">
        <v>22</v>
      </c>
      <c r="G5" s="43"/>
      <c r="H5" s="43"/>
      <c r="I5" s="44"/>
      <c r="J5" s="43"/>
      <c r="K5" s="45"/>
      <c r="L5" s="43"/>
      <c r="M5" s="43"/>
    </row>
    <row r="6" spans="1:13" s="49" customFormat="1" ht="15" x14ac:dyDescent="0.2">
      <c r="A6" s="47" t="str">
        <f>'2A-Buget_cerere'!A5</f>
        <v>CAP. 1</v>
      </c>
      <c r="B6" s="118" t="str">
        <f>'2A-Buget_cerere'!B5</f>
        <v>Cheltuieli pentru proiectare și asistență tehnică</v>
      </c>
      <c r="C6" s="119"/>
      <c r="D6" s="119"/>
      <c r="E6" s="119"/>
      <c r="F6" s="119"/>
      <c r="G6" s="48"/>
      <c r="H6" s="53"/>
      <c r="I6" s="41"/>
      <c r="J6" s="48"/>
      <c r="K6" s="48"/>
      <c r="L6" s="48"/>
      <c r="M6" s="48"/>
    </row>
    <row r="7" spans="1:13" s="54" customFormat="1" ht="15" x14ac:dyDescent="0.2">
      <c r="A7" s="50" t="str">
        <f>'2A-Buget_cerere'!A6</f>
        <v>1.1</v>
      </c>
      <c r="B7" s="51" t="str">
        <f>'2A-Buget_cerere'!B6</f>
        <v>Consultanta</v>
      </c>
      <c r="C7" s="52">
        <f>'2A-Buget_cerere'!I6</f>
        <v>0</v>
      </c>
      <c r="D7" s="53">
        <f>E7+F7</f>
        <v>0</v>
      </c>
      <c r="E7" s="2">
        <v>0</v>
      </c>
      <c r="F7" s="2">
        <v>0</v>
      </c>
      <c r="G7" s="53"/>
      <c r="H7" s="53"/>
      <c r="I7" s="53"/>
      <c r="J7" s="53"/>
      <c r="K7" s="53"/>
      <c r="L7" s="53"/>
      <c r="M7" s="53"/>
    </row>
    <row r="8" spans="1:13" s="54" customFormat="1" ht="15" x14ac:dyDescent="0.2">
      <c r="A8" s="50" t="str">
        <f>'2A-Buget_cerere'!A7</f>
        <v>1.2</v>
      </c>
      <c r="B8" s="51" t="str">
        <f>'2A-Buget_cerere'!B7</f>
        <v>Asistenta tehnica</v>
      </c>
      <c r="C8" s="52">
        <f>'2A-Buget_cerere'!I7</f>
        <v>0</v>
      </c>
      <c r="D8" s="53">
        <f t="shared" ref="D8:D9" si="0">E8+F8</f>
        <v>0</v>
      </c>
      <c r="E8" s="2">
        <v>0</v>
      </c>
      <c r="F8" s="2">
        <v>0</v>
      </c>
      <c r="G8" s="53"/>
      <c r="H8" s="53"/>
      <c r="I8" s="53"/>
      <c r="J8" s="53"/>
      <c r="K8" s="53"/>
      <c r="L8" s="53"/>
      <c r="M8" s="53"/>
    </row>
    <row r="9" spans="1:13" s="49" customFormat="1" ht="15" x14ac:dyDescent="0.2">
      <c r="A9" s="47"/>
      <c r="B9" s="55" t="str">
        <f>'2A-Buget_cerere'!B8</f>
        <v> TOTAL CAPITOL 1</v>
      </c>
      <c r="C9" s="52">
        <f>'2A-Buget_cerere'!I8</f>
        <v>0</v>
      </c>
      <c r="D9" s="53">
        <f t="shared" si="0"/>
        <v>0</v>
      </c>
      <c r="E9" s="56">
        <f>SUM(E7:E8)</f>
        <v>0</v>
      </c>
      <c r="F9" s="56">
        <f>SUM(F7:F8)</f>
        <v>0</v>
      </c>
      <c r="G9" s="48"/>
      <c r="H9" s="53"/>
      <c r="I9" s="48"/>
      <c r="J9" s="48"/>
      <c r="K9" s="48"/>
      <c r="L9" s="48"/>
      <c r="M9" s="48"/>
    </row>
    <row r="10" spans="1:13" s="49" customFormat="1" ht="15" x14ac:dyDescent="0.2">
      <c r="A10" s="47" t="str">
        <f>'2A-Buget_cerere'!A9</f>
        <v>CAP. 2</v>
      </c>
      <c r="B10" s="118" t="str">
        <f>'2A-Buget_cerere'!B9:I9</f>
        <v>Cheltuieli pentru investitia de baza</v>
      </c>
      <c r="C10" s="119"/>
      <c r="D10" s="119"/>
      <c r="E10" s="119"/>
      <c r="F10" s="119"/>
      <c r="G10" s="48"/>
      <c r="H10" s="53"/>
      <c r="I10" s="48"/>
      <c r="J10" s="48"/>
      <c r="K10" s="48"/>
      <c r="L10" s="48"/>
      <c r="M10" s="48"/>
    </row>
    <row r="11" spans="1:13" s="54" customFormat="1" ht="25.5" x14ac:dyDescent="0.2">
      <c r="A11" s="50" t="str">
        <f>'2A-Buget_cerere'!A10</f>
        <v>2.1</v>
      </c>
      <c r="B11" s="51" t="str">
        <f>'2A-Buget_cerere'!B10</f>
        <v>Dotări- valoarea lor nu poate depăşi 50% din valoarea solicitată a ajutorului de minimis</v>
      </c>
      <c r="C11" s="52">
        <f>'2A-Buget_cerere'!I10</f>
        <v>0</v>
      </c>
      <c r="D11" s="53">
        <f t="shared" ref="D11:D14" si="1">E11+F11</f>
        <v>0</v>
      </c>
      <c r="E11" s="94">
        <v>0</v>
      </c>
      <c r="F11" s="94">
        <v>0</v>
      </c>
      <c r="G11" s="53"/>
      <c r="H11" s="53"/>
      <c r="I11" s="53"/>
      <c r="J11" s="53"/>
      <c r="K11" s="53"/>
      <c r="L11" s="53"/>
      <c r="M11" s="53"/>
    </row>
    <row r="12" spans="1:13" s="54" customFormat="1" ht="38.25" x14ac:dyDescent="0.2">
      <c r="A12" s="24" t="s">
        <v>78</v>
      </c>
      <c r="B12" s="7" t="str">
        <f>'2A-Buget_cerere'!B11</f>
        <v>Echipamente specifice în scopul obţinerii unei economii de energie, sisteme care utilizează surse regenerabile/ alternative de energie - în limita de 10 % din valoarea solicitată a ajutorului de minimis</v>
      </c>
      <c r="C12" s="52">
        <f>'2A-Buget_cerere'!I11</f>
        <v>0</v>
      </c>
      <c r="D12" s="53">
        <f t="shared" si="1"/>
        <v>0</v>
      </c>
      <c r="E12" s="2">
        <v>0</v>
      </c>
      <c r="F12" s="2">
        <f t="shared" ref="F12:F13" si="2">C12</f>
        <v>0</v>
      </c>
      <c r="G12" s="53"/>
      <c r="H12" s="53"/>
      <c r="I12" s="53"/>
      <c r="J12" s="53"/>
      <c r="K12" s="53"/>
      <c r="L12" s="53"/>
      <c r="M12" s="53"/>
    </row>
    <row r="13" spans="1:13" s="54" customFormat="1" ht="15" x14ac:dyDescent="0.2">
      <c r="A13" s="50" t="str">
        <f>'2A-Buget_cerere'!A12</f>
        <v>2.3</v>
      </c>
      <c r="B13" s="51" t="str">
        <f>'2A-Buget_cerere'!B12</f>
        <v>Active necorporale</v>
      </c>
      <c r="C13" s="52">
        <f>'2A-Buget_cerere'!I12</f>
        <v>0</v>
      </c>
      <c r="D13" s="53">
        <f t="shared" si="1"/>
        <v>0</v>
      </c>
      <c r="E13" s="2">
        <v>0</v>
      </c>
      <c r="F13" s="2">
        <f t="shared" si="2"/>
        <v>0</v>
      </c>
      <c r="G13" s="53"/>
      <c r="H13" s="53"/>
      <c r="I13" s="53"/>
      <c r="J13" s="53"/>
      <c r="K13" s="53"/>
      <c r="L13" s="53"/>
      <c r="M13" s="53"/>
    </row>
    <row r="14" spans="1:13" s="49" customFormat="1" ht="15" x14ac:dyDescent="0.2">
      <c r="A14" s="47"/>
      <c r="B14" s="55" t="str">
        <f>'2A-Buget_cerere'!B13</f>
        <v>TOTAL CAPITOL 2</v>
      </c>
      <c r="C14" s="52">
        <f>'2A-Buget_cerere'!I13</f>
        <v>0</v>
      </c>
      <c r="D14" s="53">
        <f t="shared" si="1"/>
        <v>0</v>
      </c>
      <c r="E14" s="56">
        <f>E11+E12+E13</f>
        <v>0</v>
      </c>
      <c r="F14" s="56">
        <f t="shared" ref="F14" si="3">F11+F12+F13</f>
        <v>0</v>
      </c>
      <c r="G14" s="48"/>
      <c r="H14" s="53"/>
      <c r="I14" s="48"/>
      <c r="J14" s="48"/>
      <c r="K14" s="48"/>
      <c r="L14" s="48"/>
      <c r="M14" s="48"/>
    </row>
    <row r="15" spans="1:13" s="49" customFormat="1" ht="15" x14ac:dyDescent="0.2">
      <c r="A15" s="47" t="str">
        <f>'2A-Buget_cerere'!A14</f>
        <v>CAP. 3</v>
      </c>
      <c r="B15" s="118" t="str">
        <f>'2A-Buget_cerere'!B14</f>
        <v>Cheltuieli cu activitățile obligatorii de publicitate și informare aferente proiectului</v>
      </c>
      <c r="C15" s="119"/>
      <c r="D15" s="119"/>
      <c r="E15" s="119"/>
      <c r="F15" s="119"/>
      <c r="G15" s="48"/>
      <c r="H15" s="53"/>
      <c r="I15" s="48"/>
      <c r="J15" s="48"/>
      <c r="K15" s="48"/>
      <c r="L15" s="48"/>
      <c r="M15" s="48"/>
    </row>
    <row r="16" spans="1:13" s="49" customFormat="1" ht="25.5" x14ac:dyDescent="0.2">
      <c r="A16" s="50" t="str">
        <f>'2A-Buget_cerere'!A15</f>
        <v>3.1</v>
      </c>
      <c r="B16" s="51" t="str">
        <f>'2A-Buget_cerere'!B15</f>
        <v>Cheltuieli cu activitățile obligatorii de publicitate și informare aferente proiectului - maxim 5.000 lei fara TVA</v>
      </c>
      <c r="C16" s="52">
        <f>'2A-Buget_cerere'!I15</f>
        <v>0</v>
      </c>
      <c r="D16" s="53">
        <f t="shared" ref="D16:D17" si="4">E16+F16</f>
        <v>0</v>
      </c>
      <c r="E16" s="2">
        <v>0</v>
      </c>
      <c r="F16" s="2">
        <v>0</v>
      </c>
      <c r="G16" s="48"/>
      <c r="H16" s="53"/>
      <c r="I16" s="48"/>
      <c r="J16" s="48"/>
      <c r="K16" s="48"/>
      <c r="L16" s="48"/>
      <c r="M16" s="48"/>
    </row>
    <row r="17" spans="1:13" s="49" customFormat="1" ht="15" x14ac:dyDescent="0.2">
      <c r="A17" s="47"/>
      <c r="B17" s="55" t="str">
        <f>'2A-Buget_cerere'!B16</f>
        <v>TOTAL CAPITOL 3</v>
      </c>
      <c r="C17" s="52">
        <f>'2A-Buget_cerere'!I16</f>
        <v>0</v>
      </c>
      <c r="D17" s="53">
        <f t="shared" si="4"/>
        <v>0</v>
      </c>
      <c r="E17" s="56">
        <f>SUM(E16:E16)</f>
        <v>0</v>
      </c>
      <c r="F17" s="56">
        <f>SUM(F16:F16)</f>
        <v>0</v>
      </c>
      <c r="G17" s="48"/>
      <c r="H17" s="53"/>
      <c r="I17" s="48"/>
      <c r="J17" s="48"/>
      <c r="K17" s="48"/>
      <c r="L17" s="48"/>
      <c r="M17" s="48"/>
    </row>
    <row r="18" spans="1:13" s="49" customFormat="1" ht="15" x14ac:dyDescent="0.2">
      <c r="A18" s="47" t="str">
        <f>'2A-Buget_cerere'!A17</f>
        <v>CAP. 4</v>
      </c>
      <c r="B18" s="118" t="str">
        <f>'2A-Buget_cerere'!B17</f>
        <v xml:space="preserve">Cheltuielile cu activitatea de audit financiar extern </v>
      </c>
      <c r="C18" s="119"/>
      <c r="D18" s="119"/>
      <c r="E18" s="119"/>
      <c r="F18" s="119"/>
      <c r="G18" s="48"/>
      <c r="H18" s="53"/>
      <c r="I18" s="48"/>
      <c r="J18" s="48"/>
      <c r="K18" s="48"/>
      <c r="L18" s="48"/>
      <c r="M18" s="48"/>
    </row>
    <row r="19" spans="1:13" s="49" customFormat="1" ht="25.5" x14ac:dyDescent="0.2">
      <c r="A19" s="50" t="str">
        <f>'2A-Buget_cerere'!A18</f>
        <v>4.1</v>
      </c>
      <c r="B19" s="51" t="str">
        <f>'2A-Buget_cerere'!B18</f>
        <v xml:space="preserve">Cheltuielile cu activitatea de audit financiar extern - 5000 lei fara TVA trimestrial </v>
      </c>
      <c r="C19" s="52">
        <f>'2A-Buget_cerere'!I18</f>
        <v>0</v>
      </c>
      <c r="D19" s="53">
        <f t="shared" ref="D19:D20" si="5">E19+F19</f>
        <v>0</v>
      </c>
      <c r="E19" s="2">
        <v>0</v>
      </c>
      <c r="F19" s="2">
        <v>0</v>
      </c>
      <c r="G19" s="48"/>
      <c r="H19" s="53"/>
      <c r="I19" s="48"/>
      <c r="J19" s="48"/>
      <c r="K19" s="48"/>
      <c r="L19" s="48"/>
      <c r="M19" s="48"/>
    </row>
    <row r="20" spans="1:13" s="49" customFormat="1" ht="15" x14ac:dyDescent="0.2">
      <c r="A20" s="50">
        <f>'2A-Buget_cerere'!A19</f>
        <v>0</v>
      </c>
      <c r="B20" s="55" t="str">
        <f>'2A-Buget_cerere'!B19</f>
        <v>TOTAL CAPITOL 4</v>
      </c>
      <c r="C20" s="52">
        <f>'2A-Buget_cerere'!I19</f>
        <v>0</v>
      </c>
      <c r="D20" s="53">
        <f t="shared" si="5"/>
        <v>0</v>
      </c>
      <c r="E20" s="56">
        <f>E19</f>
        <v>0</v>
      </c>
      <c r="F20" s="56">
        <f t="shared" ref="F20" si="6">F19</f>
        <v>0</v>
      </c>
      <c r="G20" s="48"/>
      <c r="H20" s="53"/>
      <c r="I20" s="48"/>
      <c r="J20" s="48"/>
      <c r="K20" s="48"/>
      <c r="L20" s="48"/>
      <c r="M20" s="48"/>
    </row>
    <row r="21" spans="1:13" s="8" customFormat="1" ht="15" x14ac:dyDescent="0.2">
      <c r="A21" s="47" t="str">
        <f>'2A-Buget_cerere'!A20</f>
        <v>CAP. 5</v>
      </c>
      <c r="B21" s="82" t="s">
        <v>59</v>
      </c>
      <c r="C21" s="52"/>
      <c r="D21" s="5"/>
      <c r="E21" s="29"/>
      <c r="F21" s="29"/>
      <c r="G21" s="83"/>
    </row>
    <row r="22" spans="1:13" s="8" customFormat="1" ht="24.75" customHeight="1" x14ac:dyDescent="0.2">
      <c r="A22" s="50" t="str">
        <f>'2A-Buget_cerere'!A21</f>
        <v>5.1</v>
      </c>
      <c r="B22" s="50" t="s">
        <v>71</v>
      </c>
      <c r="C22" s="52">
        <f>'2A-Buget_cerere'!I21</f>
        <v>0</v>
      </c>
      <c r="D22" s="53">
        <f t="shared" ref="D22:D30" si="7">E22+F22</f>
        <v>0</v>
      </c>
      <c r="E22" s="2">
        <v>0</v>
      </c>
      <c r="F22" s="2">
        <f>C22</f>
        <v>0</v>
      </c>
      <c r="G22" s="84"/>
    </row>
    <row r="23" spans="1:13" s="8" customFormat="1" ht="15" x14ac:dyDescent="0.2">
      <c r="A23" s="50" t="str">
        <f>'2A-Buget_cerere'!A22</f>
        <v>5.2</v>
      </c>
      <c r="B23" s="50" t="s">
        <v>72</v>
      </c>
      <c r="C23" s="52">
        <f>'2A-Buget_cerere'!I22</f>
        <v>0</v>
      </c>
      <c r="D23" s="53">
        <f t="shared" si="7"/>
        <v>0</v>
      </c>
      <c r="E23" s="2">
        <v>0</v>
      </c>
      <c r="F23" s="2">
        <f t="shared" ref="F23:F24" si="8">C23</f>
        <v>0</v>
      </c>
      <c r="G23" s="84"/>
    </row>
    <row r="24" spans="1:13" s="8" customFormat="1" ht="15" x14ac:dyDescent="0.2">
      <c r="A24" s="50" t="str">
        <f>'2A-Buget_cerere'!A23</f>
        <v>5.3</v>
      </c>
      <c r="B24" s="50" t="s">
        <v>75</v>
      </c>
      <c r="C24" s="52">
        <f>'2A-Buget_cerere'!I23</f>
        <v>0</v>
      </c>
      <c r="D24" s="53">
        <f t="shared" si="7"/>
        <v>0</v>
      </c>
      <c r="E24" s="2">
        <v>0</v>
      </c>
      <c r="F24" s="2">
        <f t="shared" si="8"/>
        <v>0</v>
      </c>
      <c r="G24" s="84"/>
    </row>
    <row r="25" spans="1:13" s="8" customFormat="1" ht="15" x14ac:dyDescent="0.2">
      <c r="A25" s="50" t="str">
        <f>'2A-Buget_cerere'!A24</f>
        <v>5.4</v>
      </c>
      <c r="B25" s="50" t="s">
        <v>73</v>
      </c>
      <c r="C25" s="52">
        <f>'2A-Buget_cerere'!I24</f>
        <v>0</v>
      </c>
      <c r="D25" s="53">
        <f t="shared" si="7"/>
        <v>0</v>
      </c>
      <c r="E25" s="2">
        <v>0</v>
      </c>
      <c r="F25" s="2">
        <f t="shared" ref="F25" si="9">C25</f>
        <v>0</v>
      </c>
      <c r="G25" s="84"/>
    </row>
    <row r="26" spans="1:13" s="8" customFormat="1" ht="15" x14ac:dyDescent="0.2">
      <c r="A26" s="50" t="str">
        <f>'2A-Buget_cerere'!A25</f>
        <v>5.5</v>
      </c>
      <c r="B26" s="50" t="s">
        <v>74</v>
      </c>
      <c r="C26" s="52">
        <f>'2A-Buget_cerere'!I24</f>
        <v>0</v>
      </c>
      <c r="D26" s="53">
        <f t="shared" si="7"/>
        <v>0</v>
      </c>
      <c r="E26" s="2">
        <v>0</v>
      </c>
      <c r="F26" s="2">
        <v>0</v>
      </c>
      <c r="G26" s="84"/>
    </row>
    <row r="27" spans="1:13" s="8" customFormat="1" ht="15" x14ac:dyDescent="0.2">
      <c r="A27" s="50" t="str">
        <f>'2A-Buget_cerere'!A26</f>
        <v>5.6</v>
      </c>
      <c r="B27" s="50" t="str">
        <f>'2A-Buget_cerere'!B26</f>
        <v>Cheltuieli de promovare a rezultatelor proiectului de cercetare industrial/dezvoltare experimentală pe scară largă</v>
      </c>
      <c r="C27" s="52">
        <f>'2A-Buget_cerere'!I25</f>
        <v>0</v>
      </c>
      <c r="D27" s="53">
        <f t="shared" si="7"/>
        <v>0</v>
      </c>
      <c r="E27" s="2">
        <v>0</v>
      </c>
      <c r="F27" s="2">
        <v>0</v>
      </c>
      <c r="G27" s="84"/>
    </row>
    <row r="28" spans="1:13" s="8" customFormat="1" ht="15" x14ac:dyDescent="0.2">
      <c r="A28" s="50" t="str">
        <f>'2A-Buget_cerere'!A27</f>
        <v>5.7</v>
      </c>
      <c r="B28" s="50" t="s">
        <v>76</v>
      </c>
      <c r="C28" s="52">
        <f>'2A-Buget_cerere'!I27</f>
        <v>0</v>
      </c>
      <c r="D28" s="53">
        <f t="shared" si="7"/>
        <v>0</v>
      </c>
      <c r="E28" s="2">
        <v>0</v>
      </c>
      <c r="F28" s="2">
        <v>0</v>
      </c>
      <c r="G28" s="84"/>
    </row>
    <row r="29" spans="1:13" s="8" customFormat="1" ht="15" x14ac:dyDescent="0.2">
      <c r="A29" s="21"/>
      <c r="B29" s="25" t="s">
        <v>60</v>
      </c>
      <c r="C29" s="29">
        <f>SUM(C22:C28)</f>
        <v>0</v>
      </c>
      <c r="D29" s="53">
        <f t="shared" si="7"/>
        <v>0</v>
      </c>
      <c r="E29" s="29">
        <f>SUM(E22:E28)</f>
        <v>0</v>
      </c>
      <c r="F29" s="29">
        <f>SUM(F22:F28)</f>
        <v>0</v>
      </c>
      <c r="G29" s="83"/>
    </row>
    <row r="30" spans="1:13" s="59" customFormat="1" ht="16.5" x14ac:dyDescent="0.2">
      <c r="A30" s="57"/>
      <c r="B30" s="58" t="str">
        <f>'2A-Buget_cerere'!B29</f>
        <v>TOTAL GENERAL</v>
      </c>
      <c r="C30" s="52">
        <f>'2A-Buget_cerere'!I29</f>
        <v>0</v>
      </c>
      <c r="D30" s="53">
        <f t="shared" si="7"/>
        <v>0</v>
      </c>
      <c r="E30" s="56">
        <f>E9+E14+E17+E20+E29</f>
        <v>0</v>
      </c>
      <c r="F30" s="56">
        <f>F9+F14+F17+F20+F29</f>
        <v>0</v>
      </c>
      <c r="G30" s="48"/>
      <c r="H30" s="53"/>
      <c r="I30" s="48"/>
      <c r="J30" s="48"/>
      <c r="K30" s="48"/>
      <c r="L30" s="48"/>
      <c r="M30" s="48"/>
    </row>
    <row r="31" spans="1:13" s="64" customFormat="1" x14ac:dyDescent="0.2">
      <c r="A31" s="60"/>
      <c r="B31" s="61"/>
      <c r="C31" s="62"/>
      <c r="D31" s="63"/>
      <c r="E31" s="40"/>
      <c r="F31" s="40"/>
      <c r="G31" s="53"/>
      <c r="H31" s="53"/>
      <c r="I31" s="53"/>
      <c r="J31" s="53"/>
      <c r="K31" s="53"/>
      <c r="L31" s="53"/>
      <c r="M31" s="53"/>
    </row>
    <row r="32" spans="1:13" s="64" customFormat="1" x14ac:dyDescent="0.2">
      <c r="A32" s="60"/>
      <c r="B32" s="65"/>
      <c r="C32" s="62"/>
      <c r="D32" s="63"/>
      <c r="E32" s="40"/>
      <c r="F32" s="40"/>
      <c r="G32" s="53"/>
      <c r="H32" s="53"/>
      <c r="I32" s="53"/>
      <c r="J32" s="53"/>
      <c r="K32" s="53"/>
      <c r="L32" s="53"/>
      <c r="M32" s="53"/>
    </row>
    <row r="33" spans="1:13" s="66" customFormat="1" x14ac:dyDescent="0.2">
      <c r="A33" s="116" t="s">
        <v>54</v>
      </c>
      <c r="B33" s="116"/>
      <c r="C33" s="109" t="s">
        <v>44</v>
      </c>
      <c r="D33" s="110" t="s">
        <v>45</v>
      </c>
      <c r="E33" s="117" t="s">
        <v>23</v>
      </c>
      <c r="F33" s="117"/>
      <c r="G33" s="36"/>
      <c r="H33" s="53"/>
      <c r="I33" s="36"/>
      <c r="J33" s="36"/>
      <c r="K33" s="36"/>
      <c r="L33" s="36"/>
      <c r="M33" s="36"/>
    </row>
    <row r="34" spans="1:13" s="67" customFormat="1" x14ac:dyDescent="0.2">
      <c r="A34" s="116"/>
      <c r="B34" s="116"/>
      <c r="C34" s="109"/>
      <c r="D34" s="110"/>
      <c r="E34" s="42" t="s">
        <v>21</v>
      </c>
      <c r="F34" s="42" t="s">
        <v>22</v>
      </c>
      <c r="G34" s="43"/>
      <c r="H34" s="53"/>
      <c r="I34" s="43"/>
      <c r="J34" s="43"/>
      <c r="K34" s="45"/>
      <c r="L34" s="43"/>
      <c r="M34" s="43"/>
    </row>
    <row r="35" spans="1:13" s="71" customFormat="1" x14ac:dyDescent="0.2">
      <c r="A35" s="120" t="s">
        <v>46</v>
      </c>
      <c r="B35" s="120"/>
      <c r="C35" s="68">
        <f>'2A-Buget_cerere'!C32</f>
        <v>0</v>
      </c>
      <c r="D35" s="53">
        <f>E35+F35</f>
        <v>0</v>
      </c>
      <c r="E35" s="3">
        <f>E30</f>
        <v>0</v>
      </c>
      <c r="F35" s="3">
        <f>F30</f>
        <v>0</v>
      </c>
      <c r="G35" s="69"/>
      <c r="H35" s="53"/>
      <c r="I35" s="69"/>
      <c r="J35" s="69"/>
      <c r="K35" s="70"/>
      <c r="L35" s="69"/>
      <c r="M35" s="69"/>
    </row>
    <row r="36" spans="1:13" s="71" customFormat="1" x14ac:dyDescent="0.2">
      <c r="A36" s="120" t="s">
        <v>47</v>
      </c>
      <c r="B36" s="120"/>
      <c r="C36" s="68">
        <f>'2A-Buget_cerere'!C35</f>
        <v>0</v>
      </c>
      <c r="D36" s="53">
        <f>E36+F36</f>
        <v>0</v>
      </c>
      <c r="E36" s="3">
        <f>SUM(E37:E38)</f>
        <v>0</v>
      </c>
      <c r="F36" s="3">
        <f t="shared" ref="F36" si="10">SUM(F37:F38)</f>
        <v>0</v>
      </c>
      <c r="G36" s="69"/>
      <c r="H36" s="53"/>
      <c r="I36" s="69"/>
      <c r="J36" s="69"/>
      <c r="K36" s="69"/>
      <c r="L36" s="69"/>
      <c r="M36" s="69"/>
    </row>
    <row r="37" spans="1:13" s="67" customFormat="1" x14ac:dyDescent="0.2">
      <c r="A37" s="121" t="s">
        <v>55</v>
      </c>
      <c r="B37" s="121"/>
      <c r="C37" s="68"/>
      <c r="D37" s="5"/>
      <c r="E37" s="2">
        <f>E35*0.1</f>
        <v>0</v>
      </c>
      <c r="F37" s="2">
        <f>C36-E37</f>
        <v>0</v>
      </c>
      <c r="G37" s="43"/>
      <c r="H37" s="53"/>
      <c r="I37" s="43"/>
      <c r="J37" s="43"/>
      <c r="K37" s="45"/>
      <c r="L37" s="43"/>
      <c r="M37" s="43"/>
    </row>
    <row r="38" spans="1:13" s="67" customFormat="1" x14ac:dyDescent="0.2">
      <c r="A38" s="121" t="s">
        <v>56</v>
      </c>
      <c r="B38" s="121"/>
      <c r="C38" s="68"/>
      <c r="D38" s="5"/>
      <c r="E38" s="2">
        <v>0</v>
      </c>
      <c r="F38" s="2">
        <v>0</v>
      </c>
      <c r="G38" s="43"/>
      <c r="H38" s="53"/>
      <c r="I38" s="43"/>
      <c r="J38" s="43"/>
      <c r="K38" s="45"/>
      <c r="L38" s="43"/>
      <c r="M38" s="43"/>
    </row>
    <row r="39" spans="1:13" s="71" customFormat="1" x14ac:dyDescent="0.2">
      <c r="A39" s="120" t="str">
        <f>'2A-Buget_cerere'!B38</f>
        <v>Finanțarea nerambursabilă totală solicitată</v>
      </c>
      <c r="B39" s="120"/>
      <c r="C39" s="68">
        <f>'2A-Buget_cerere'!C38</f>
        <v>0</v>
      </c>
      <c r="D39" s="53">
        <f>E39+F39</f>
        <v>0</v>
      </c>
      <c r="E39" s="2">
        <f>E35*0.9</f>
        <v>0</v>
      </c>
      <c r="F39" s="2">
        <f>C39-E39</f>
        <v>0</v>
      </c>
      <c r="G39" s="69"/>
      <c r="H39" s="53"/>
      <c r="I39" s="69"/>
      <c r="J39" s="69"/>
      <c r="K39" s="70"/>
      <c r="L39" s="69"/>
      <c r="M39" s="69"/>
    </row>
    <row r="40" spans="1:13" s="74" customFormat="1" ht="15" x14ac:dyDescent="0.2">
      <c r="A40" s="72"/>
      <c r="B40" s="73"/>
      <c r="C40" s="62"/>
      <c r="D40" s="63"/>
      <c r="E40" s="40"/>
      <c r="F40" s="40"/>
      <c r="G40" s="69"/>
      <c r="H40" s="53"/>
      <c r="I40" s="69"/>
      <c r="J40" s="69"/>
      <c r="K40" s="70"/>
      <c r="L40" s="69"/>
      <c r="M40" s="69"/>
    </row>
    <row r="41" spans="1:13" s="74" customFormat="1" ht="15" x14ac:dyDescent="0.2">
      <c r="A41" s="72"/>
      <c r="B41" s="75"/>
      <c r="C41" s="62"/>
      <c r="D41" s="63"/>
      <c r="E41" s="40"/>
      <c r="F41" s="40"/>
      <c r="G41" s="69"/>
      <c r="H41" s="69"/>
      <c r="I41" s="69"/>
      <c r="J41" s="69"/>
      <c r="K41" s="70"/>
      <c r="L41" s="69"/>
      <c r="M41" s="69"/>
    </row>
    <row r="42" spans="1:13" s="46" customFormat="1" ht="15" x14ac:dyDescent="0.2">
      <c r="A42" s="76"/>
      <c r="B42" s="77"/>
      <c r="C42" s="62"/>
      <c r="D42" s="63"/>
      <c r="E42" s="40"/>
      <c r="F42" s="40"/>
      <c r="G42" s="43"/>
      <c r="H42" s="43"/>
      <c r="I42" s="43"/>
      <c r="J42" s="43"/>
      <c r="K42" s="45"/>
      <c r="L42" s="43"/>
      <c r="M42" s="43"/>
    </row>
    <row r="43" spans="1:13" s="46" customFormat="1" ht="15" x14ac:dyDescent="0.2">
      <c r="A43" s="76"/>
      <c r="B43" s="77"/>
      <c r="C43" s="62"/>
      <c r="D43" s="63"/>
      <c r="E43" s="40"/>
      <c r="F43" s="40"/>
      <c r="G43" s="43"/>
      <c r="H43" s="43"/>
      <c r="I43" s="43"/>
      <c r="J43" s="43"/>
      <c r="K43" s="45"/>
      <c r="L43" s="43"/>
      <c r="M43" s="43"/>
    </row>
    <row r="44" spans="1:13" s="46" customFormat="1" ht="15" x14ac:dyDescent="0.2">
      <c r="A44" s="76"/>
      <c r="B44" s="77"/>
      <c r="C44" s="62"/>
      <c r="D44" s="63"/>
      <c r="E44" s="40"/>
      <c r="F44" s="40"/>
      <c r="G44" s="43"/>
      <c r="H44" s="43"/>
      <c r="I44" s="43"/>
      <c r="J44" s="43"/>
      <c r="K44" s="45"/>
      <c r="L44" s="43"/>
      <c r="M44" s="43"/>
    </row>
    <row r="45" spans="1:13" s="46" customFormat="1" ht="15" x14ac:dyDescent="0.2">
      <c r="A45" s="76"/>
      <c r="B45" s="77"/>
      <c r="C45" s="62"/>
      <c r="D45" s="63"/>
      <c r="E45" s="40"/>
      <c r="F45" s="40"/>
      <c r="G45" s="43"/>
      <c r="H45" s="43"/>
      <c r="I45" s="43"/>
      <c r="J45" s="43"/>
      <c r="K45" s="45"/>
      <c r="L45" s="43"/>
      <c r="M45" s="43"/>
    </row>
    <row r="46" spans="1:13" s="46" customFormat="1" ht="15" x14ac:dyDescent="0.2">
      <c r="A46" s="76"/>
      <c r="B46" s="77"/>
      <c r="C46" s="62"/>
      <c r="D46" s="63"/>
      <c r="E46" s="40"/>
      <c r="F46" s="40"/>
      <c r="G46" s="43"/>
      <c r="H46" s="43"/>
      <c r="I46" s="43"/>
      <c r="J46" s="43"/>
      <c r="K46" s="45"/>
      <c r="L46" s="43"/>
      <c r="M46" s="43"/>
    </row>
    <row r="47" spans="1:13" s="46" customFormat="1" ht="15" x14ac:dyDescent="0.2">
      <c r="A47" s="76"/>
      <c r="B47" s="77"/>
      <c r="C47" s="62"/>
      <c r="D47" s="63"/>
      <c r="E47" s="40"/>
      <c r="F47" s="40"/>
      <c r="G47" s="43"/>
      <c r="H47" s="43"/>
      <c r="I47" s="43"/>
      <c r="J47" s="43"/>
      <c r="K47" s="45"/>
      <c r="L47" s="43"/>
      <c r="M47" s="43"/>
    </row>
    <row r="48" spans="1:13" s="46" customFormat="1" ht="15" x14ac:dyDescent="0.2">
      <c r="A48" s="76"/>
      <c r="B48" s="77"/>
      <c r="C48" s="62"/>
      <c r="D48" s="63"/>
      <c r="E48" s="40"/>
      <c r="F48" s="40"/>
      <c r="G48" s="43"/>
      <c r="H48" s="43"/>
      <c r="I48" s="43"/>
      <c r="J48" s="43"/>
      <c r="K48" s="45"/>
      <c r="L48" s="43"/>
      <c r="M48" s="43"/>
    </row>
    <row r="49" spans="1:13" s="46" customFormat="1" ht="15" x14ac:dyDescent="0.2">
      <c r="A49" s="76"/>
      <c r="B49" s="77"/>
      <c r="C49" s="62"/>
      <c r="D49" s="63"/>
      <c r="E49" s="40"/>
      <c r="F49" s="40"/>
      <c r="G49" s="43"/>
      <c r="H49" s="43"/>
      <c r="I49" s="43"/>
      <c r="J49" s="43"/>
      <c r="K49" s="45"/>
      <c r="L49" s="43"/>
      <c r="M49" s="43"/>
    </row>
    <row r="50" spans="1:13" s="46" customFormat="1" ht="15" x14ac:dyDescent="0.2">
      <c r="A50" s="76"/>
      <c r="B50" s="77"/>
      <c r="C50" s="62"/>
      <c r="D50" s="63"/>
      <c r="E50" s="40"/>
      <c r="F50" s="40"/>
      <c r="G50" s="43"/>
      <c r="H50" s="43"/>
      <c r="I50" s="43"/>
      <c r="J50" s="43"/>
      <c r="K50" s="45"/>
      <c r="L50" s="43"/>
      <c r="M50" s="43"/>
    </row>
    <row r="51" spans="1:13" s="46" customFormat="1" ht="15" x14ac:dyDescent="0.2">
      <c r="A51" s="76"/>
      <c r="B51" s="77"/>
      <c r="C51" s="62"/>
      <c r="D51" s="63"/>
      <c r="E51" s="40"/>
      <c r="F51" s="40"/>
      <c r="G51" s="43"/>
      <c r="H51" s="43"/>
      <c r="I51" s="43"/>
      <c r="J51" s="43"/>
      <c r="K51" s="45"/>
      <c r="L51" s="43"/>
      <c r="M51" s="43"/>
    </row>
    <row r="52" spans="1:13" s="46" customFormat="1" ht="15" x14ac:dyDescent="0.2">
      <c r="A52" s="76"/>
      <c r="B52" s="77"/>
      <c r="C52" s="62"/>
      <c r="D52" s="63"/>
      <c r="E52" s="40"/>
      <c r="F52" s="40"/>
      <c r="G52" s="43"/>
      <c r="H52" s="43"/>
      <c r="I52" s="43"/>
      <c r="J52" s="43"/>
      <c r="K52" s="45"/>
      <c r="L52" s="43"/>
      <c r="M52" s="43"/>
    </row>
    <row r="53" spans="1:13" s="46" customFormat="1" ht="15" x14ac:dyDescent="0.2">
      <c r="A53" s="76"/>
      <c r="B53" s="77"/>
      <c r="C53" s="62"/>
      <c r="D53" s="63"/>
      <c r="E53" s="40"/>
      <c r="F53" s="40"/>
      <c r="G53" s="43"/>
      <c r="H53" s="43"/>
      <c r="I53" s="43"/>
      <c r="J53" s="43"/>
      <c r="K53" s="45"/>
      <c r="L53" s="43"/>
      <c r="M53" s="43"/>
    </row>
  </sheetData>
  <sheetProtection formatColumns="0"/>
  <mergeCells count="21">
    <mergeCell ref="A39:B39"/>
    <mergeCell ref="A38:B38"/>
    <mergeCell ref="A37:B37"/>
    <mergeCell ref="A36:B36"/>
    <mergeCell ref="A35:B35"/>
    <mergeCell ref="A1:F1"/>
    <mergeCell ref="A2:F2"/>
    <mergeCell ref="A4:A5"/>
    <mergeCell ref="C33:C34"/>
    <mergeCell ref="D33:D34"/>
    <mergeCell ref="B3:C3"/>
    <mergeCell ref="E4:F4"/>
    <mergeCell ref="B4:B5"/>
    <mergeCell ref="C4:C5"/>
    <mergeCell ref="D4:D5"/>
    <mergeCell ref="A33:B34"/>
    <mergeCell ref="E33:F33"/>
    <mergeCell ref="B10:F10"/>
    <mergeCell ref="B6:F6"/>
    <mergeCell ref="B18:F18"/>
    <mergeCell ref="B15:F15"/>
  </mergeCells>
  <conditionalFormatting sqref="C41:F41">
    <cfRule type="containsText" dxfId="2" priority="16" operator="containsText" text="nu">
      <formula>NOT(ISERROR(SEARCH("nu",C41)))</formula>
    </cfRule>
  </conditionalFormatting>
  <conditionalFormatting sqref="C41:F41">
    <cfRule type="containsText" dxfId="1" priority="10" operator="containsText" text="NU">
      <formula>NOT(ISERROR(SEARCH("NU",C41)))</formula>
    </cfRule>
    <cfRule type="containsText" dxfId="0" priority="11" operator="containsText" text="DA">
      <formula>NOT(ISERROR(SEARCH("DA",C41)))</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2</vt:i4>
      </vt:variant>
    </vt:vector>
  </HeadingPairs>
  <TitlesOfParts>
    <vt:vector size="2" baseType="lpstr">
      <vt:lpstr>2A-Buget_cerere</vt:lpstr>
      <vt:lpstr>2B-Investitie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2020-10-23T06:25:53Z</cp:lastPrinted>
  <dcterms:created xsi:type="dcterms:W3CDTF">2015-08-05T10:46:20Z</dcterms:created>
  <dcterms:modified xsi:type="dcterms:W3CDTF">2022-02-11T04:45:02Z</dcterms:modified>
</cp:coreProperties>
</file>